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5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Titles" localSheetId="2">'розділ 2'!$2:$9</definedName>
    <definedName name="_xlnm.Print_Area" localSheetId="3">'довідка'!$A$1:$E$27</definedName>
    <definedName name="_xlnm.Print_Area" localSheetId="1">'розділ 1'!$A$1:$I$14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4">'розділи 3, 4, 5'!$A$1:$R$31</definedName>
    <definedName name="_xlnm.Print_Area" localSheetId="5">'розділи 6, 7'!$A$1:$K$41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<sst xmlns="http://schemas.openxmlformats.org/spreadsheetml/2006/main" count="469" uniqueCount="404">
  <si>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</si>
  <si>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</si>
  <si>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</si>
  <si>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</si>
  <si>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2012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</si>
  <si>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</si>
  <si>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</si>
  <si>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</si>
  <si>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</si>
  <si>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</si>
  <si>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</si>
  <si>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</si>
  <si>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</si>
  <si>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</si>
  <si>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</si>
  <si>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</si>
  <si>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Київський районний суд м. Донецька</t>
  </si>
  <si>
    <t>(період)</t>
  </si>
  <si>
    <t>83054, Донецька область, м. Донецьк, вул. Собінова, 147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</si>
  <si>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</si>
  <si>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</si>
  <si>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</si>
  <si>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</si>
  <si>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</si>
  <si>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</si>
  <si>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</si>
  <si>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</si>
  <si>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</si>
  <si>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</si>
  <si>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</si>
  <si>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</si>
  <si>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</si>
  <si>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</si>
  <si>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</si>
  <si>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</si>
  <si>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</si>
  <si>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</si>
  <si>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</si>
  <si>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</si>
  <si>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</si>
  <si>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</si>
  <si>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</si>
  <si>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</si>
  <si>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</si>
  <si>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</si>
  <si>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</si>
  <si>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</si>
  <si>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</si>
  <si>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</si>
  <si>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</si>
  <si>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</si>
  <si>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</si>
  <si>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</si>
  <si>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</si>
  <si>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</si>
  <si>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</si>
  <si>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</si>
  <si>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</si>
  <si>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</si>
  <si>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</si>
  <si>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</si>
  <si>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</si>
  <si>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</si>
  <si>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</si>
  <si>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</si>
  <si>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</si>
  <si>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</si>
  <si>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</si>
  <si>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</si>
  <si>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</si>
  <si>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</si>
  <si>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</si>
  <si>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</si>
  <si>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</si>
  <si>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</si>
  <si>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</si>
  <si>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</si>
  <si>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</si>
  <si>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</si>
  <si>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</si>
  <si>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</si>
  <si>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</si>
  <si>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</si>
  <si>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</si>
  <si>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</si>
  <si>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</si>
  <si>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</si>
  <si>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</si>
  <si>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</si>
  <si>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</si>
  <si>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</si>
  <si>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</si>
  <si>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</si>
  <si>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</si>
  <si>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</si>
  <si>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</si>
  <si>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</si>
  <si>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</si>
  <si>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</si>
  <si>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</si>
  <si>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</si>
  <si>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</si>
  <si>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</si>
  <si>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</si>
  <si>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</si>
  <si>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</si>
  <si>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</si>
  <si>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</si>
  <si>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</si>
  <si>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                            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</si>
  <si>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</si>
  <si>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</si>
  <si>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</si>
  <si>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</si>
  <si>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</si>
  <si>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</si>
  <si>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</si>
  <si>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</si>
  <si>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</si>
  <si>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</si>
  <si>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</si>
  <si>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</si>
  <si>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</si>
  <si>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</si>
  <si>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</si>
  <si>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</si>
  <si>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</si>
  <si>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</si>
  <si>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</si>
  <si>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</si>
  <si>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</si>
  <si>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</si>
  <si>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</si>
  <si>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</si>
  <si>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</si>
  <si>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</si>
  <si>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</si>
  <si>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</si>
  <si>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</si>
  <si>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</si>
  <si>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</si>
  <si>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</si>
  <si>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</si>
  <si>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</si>
  <si>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</si>
  <si>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</si>
  <si>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</si>
  <si>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</si>
  <si>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</si>
  <si>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</si>
  <si>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</si>
  <si>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</si>
  <si>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</si>
  <si>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</si>
  <si>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</si>
  <si>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</si>
  <si>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</si>
  <si>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</si>
  <si>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</si>
  <si>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</si>
  <si>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</si>
  <si>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</si>
  <si>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</si>
  <si>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</si>
  <si>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</si>
  <si>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</si>
  <si>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</si>
  <si>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</si>
  <si>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організо-ваної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</si>
  <si>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</si>
  <si>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</si>
  <si>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</si>
  <si>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</si>
  <si>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</si>
  <si>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</si>
  <si>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                       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</si>
  <si>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</si>
  <si>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</si>
  <si>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у т.ч. за вчинення злочину у складі організованої групи або злочинної організації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</si>
  <si>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</si>
  <si>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</si>
  <si>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</si>
  <si>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</si>
  <si>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</si>
  <si>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</si>
  <si>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розслі-дування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</si>
  <si>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</si>
  <si>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</si>
  <si>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</si>
  <si>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</si>
  <si>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                 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</si>
  <si>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</si>
  <si>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</si>
  <si>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</si>
  <si>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</si>
  <si>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</si>
  <si>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</si>
  <si>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</si>
  <si>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</si>
  <si>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</si>
  <si>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</si>
  <si>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</si>
  <si>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</si>
  <si>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</si>
  <si>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</si>
  <si>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</si>
  <si>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</si>
  <si>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</si>
  <si>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</si>
  <si>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</si>
  <si>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</si>
  <si>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</si>
  <si>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</si>
  <si>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</si>
  <si>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</si>
  <si>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</si>
  <si>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</si>
  <si>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</si>
  <si>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</si>
  <si>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</si>
  <si>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</si>
  <si>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</si>
  <si>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</si>
  <si>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</si>
  <si>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</si>
  <si>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</si>
  <si>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</si>
  <si>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</si>
  <si>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</si>
  <si>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</si>
  <si>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</si>
  <si>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</si>
  <si>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</si>
  <si>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</si>
  <si>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</si>
  <si>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</si>
  <si>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</si>
  <si>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</si>
  <si>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</si>
  <si>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</si>
  <si>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</si>
  <si>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</si>
  <si>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</si>
  <si>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</si>
  <si>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</si>
  <si>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</si>
  <si>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</si>
  <si>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</si>
  <si>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</si>
  <si>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</si>
  <si>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</si>
  <si>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</si>
  <si>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</si>
  <si>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</si>
  <si>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</si>
  <si>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</si>
  <si>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</si>
  <si>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</si>
  <si>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</si>
  <si>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</si>
  <si>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</si>
  <si>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</si>
  <si>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</si>
  <si>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</si>
  <si>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</si>
  <si>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</si>
  <si>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</si>
  <si>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</si>
  <si>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</si>
  <si>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</si>
  <si>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</si>
  <si>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</si>
  <si>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</si>
  <si>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</si>
  <si>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</si>
  <si>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</si>
  <si>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</si>
  <si>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</si>
  <si>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</si>
  <si>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</si>
  <si>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</si>
  <si>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</si>
  <si>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</si>
  <si>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</si>
  <si>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</si>
  <si>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</si>
  <si>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</si>
  <si>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</si>
  <si>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</si>
  <si>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</si>
  <si>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</si>
  <si>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</si>
  <si>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</si>
  <si>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</si>
  <si>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</si>
  <si>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</si>
  <si>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</si>
  <si>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</si>
  <si>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</si>
  <si>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</si>
  <si>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</si>
  <si>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</si>
  <si>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</si>
  <si>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</si>
  <si>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</si>
  <si>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</si>
  <si>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</si>
  <si>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</si>
  <si>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</si>
  <si>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</si>
  <si>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</si>
  <si>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</si>
  <si>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</si>
  <si>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</si>
  <si>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</si>
  <si>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</si>
  <si>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</si>
  <si>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</si>
  <si>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</si>
  <si>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</si>
  <si>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</si>
  <si>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</si>
  <si>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</si>
  <si>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</si>
  <si>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</si>
  <si>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</si>
  <si>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</si>
  <si>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</si>
  <si>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</si>
  <si>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</si>
  <si>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</si>
  <si>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</si>
  <si>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</si>
  <si>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</si>
  <si>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</si>
  <si>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                             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</si>
  <si>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</si>
  <si>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</si>
  <si>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</si>
  <si>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</si>
  <si>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</si>
  <si>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</si>
  <si>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</si>
  <si>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</si>
  <si>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</si>
  <si>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</si>
  <si>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</si>
  <si>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</si>
  <si>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</si>
  <si>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</si>
  <si>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                                 статті 7-3 КПК України</t>
  </si>
  <si>
    <t xml:space="preserve">Статті                                                                                        КК України 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</si>
  <si>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</si>
  <si>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</si>
  <si>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</si>
  <si>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</si>
  <si>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</si>
  <si>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</si>
  <si>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</si>
  <si>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</si>
  <si>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</si>
  <si>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</si>
  <si>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</si>
  <si>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</si>
  <si>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</si>
  <si>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</si>
  <si>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</si>
  <si>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</si>
  <si>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</si>
  <si>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</si>
  <si>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</si>
  <si>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</si>
  <si>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</si>
  <si>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</si>
  <si>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</si>
  <si>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</si>
  <si>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</si>
  <si>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</si>
  <si>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</si>
  <si>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</si>
  <si>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</si>
  <si>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</si>
  <si>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</si>
  <si>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</si>
  <si>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</si>
  <si>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</si>
  <si>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</si>
  <si>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</si>
  <si>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</si>
  <si>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</si>
  <si>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</si>
  <si>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</si>
  <si>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</si>
  <si>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</si>
  <si>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</si>
  <si>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</si>
  <si>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</si>
  <si>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</si>
  <si>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О.М. Андрєєва</t>
  </si>
  <si>
    <t xml:space="preserve">          (підпис, П.І.Б.)          </t>
  </si>
  <si>
    <t>С.І. Мітєва</t>
  </si>
  <si>
    <t>(062) 258-32-45</t>
  </si>
  <si>
    <t>inbox@kv.dn.court.gov.ua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</si>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</sst>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1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7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 locked="0"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8" xfId="0" applyNumberFormat="1" applyFont="1" applyFill="1" applyBorder="1" applyAlignment="1" applyProtection="1">
      <alignment horizontal="left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2" xfId="0" applyNumberFormat="1" applyFont="1" applyFill="1" applyBorder="1" applyAlignment="1" applyProtection="1">
      <alignment horizontal="left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wrapText="1"/>
      <protection/>
    </xf>
    <xf numFmtId="0" fontId="23" fillId="0" borderId="6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5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6" fillId="0" borderId="5" xfId="0" applyNumberFormat="1" applyFont="1" applyFill="1" applyBorder="1" applyAlignment="1" applyProtection="1">
      <alignment vertical="top" wrapText="1"/>
      <protection/>
    </xf>
    <xf numFmtId="0" fontId="26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6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6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28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26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70" zoomScaleNormal="70" workbookViewId="0" topLeftCell="A1">
      <selection activeCell="A1" sqref="A1:L32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11.8515625" style="0" customWidth="1"/>
    <col min="5" max="6" width="8.00390625" style="0" customWidth="1"/>
    <col min="7" max="7" width="6.281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8"/>
      <c r="E8" s="38"/>
      <c r="F8" s="38"/>
      <c r="G8" s="38"/>
      <c r="H8" s="38"/>
      <c r="I8" s="6"/>
      <c r="J8" s="6"/>
      <c r="K8" s="6"/>
      <c r="L8" s="6"/>
    </row>
    <row r="9" spans="1:12" ht="12.75" customHeight="1">
      <c r="A9" s="7"/>
      <c r="B9" s="7"/>
      <c r="C9" s="7"/>
      <c r="D9" s="39" t="s">
        <v>17</v>
      </c>
      <c r="E9" s="39"/>
      <c r="F9" s="39"/>
      <c r="G9" s="39"/>
      <c r="H9" s="39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0"/>
      <c r="E12" s="9" t="s">
        <v>19</v>
      </c>
      <c r="F12" s="26"/>
      <c r="G12" s="40"/>
      <c r="H12" s="58"/>
      <c r="I12" s="59" t="s">
        <v>23</v>
      </c>
      <c r="J12" s="59"/>
      <c r="K12" s="59"/>
      <c r="L12" s="59"/>
    </row>
    <row r="13" spans="1:12" ht="15.75" customHeight="1">
      <c r="A13" s="10"/>
      <c r="B13" s="27"/>
      <c r="C13" s="27"/>
      <c r="D13" s="41"/>
      <c r="E13" s="46"/>
      <c r="F13" s="50"/>
      <c r="G13" s="54"/>
      <c r="H13" s="58"/>
      <c r="I13" s="60" t="s">
        <v>24</v>
      </c>
      <c r="J13" s="60"/>
      <c r="K13" s="60"/>
      <c r="L13" s="60"/>
    </row>
    <row r="14" spans="1:12" ht="15.75" customHeight="1">
      <c r="A14" s="11" t="s">
        <v>6</v>
      </c>
      <c r="B14" s="28"/>
      <c r="C14" s="28"/>
      <c r="D14" s="42"/>
      <c r="E14" s="47" t="s">
        <v>20</v>
      </c>
      <c r="F14" s="51"/>
      <c r="G14" s="55"/>
      <c r="H14" s="58"/>
      <c r="I14" s="60"/>
      <c r="J14" s="60"/>
      <c r="K14" s="60"/>
      <c r="L14" s="60"/>
    </row>
    <row r="15" spans="1:8" ht="23.25" customHeight="1">
      <c r="A15" s="12"/>
      <c r="B15" s="29"/>
      <c r="C15" s="29"/>
      <c r="D15" s="43"/>
      <c r="E15" s="48"/>
      <c r="F15" s="52"/>
      <c r="G15" s="56"/>
      <c r="H15" s="58"/>
    </row>
    <row r="16" spans="1:13" ht="18.75" customHeight="1">
      <c r="A16" s="13" t="s">
        <v>7</v>
      </c>
      <c r="B16" s="30"/>
      <c r="C16" s="30"/>
      <c r="D16" s="44"/>
      <c r="E16" s="47" t="s">
        <v>20</v>
      </c>
      <c r="F16" s="51"/>
      <c r="G16" s="55"/>
      <c r="H16" s="58"/>
      <c r="I16" s="61"/>
      <c r="J16" s="61"/>
      <c r="K16" s="61"/>
      <c r="L16" s="61"/>
      <c r="M16" s="67"/>
    </row>
    <row r="17" spans="1:16" ht="48" customHeight="1">
      <c r="A17" s="10"/>
      <c r="B17" s="27"/>
      <c r="C17" s="27"/>
      <c r="D17" s="41"/>
      <c r="E17" s="48"/>
      <c r="F17" s="52"/>
      <c r="G17" s="56"/>
      <c r="H17" s="58"/>
      <c r="I17" s="62" t="s">
        <v>25</v>
      </c>
      <c r="J17" s="65"/>
      <c r="K17" s="65"/>
      <c r="L17" s="65"/>
      <c r="M17" s="76"/>
      <c r="N17" s="79"/>
      <c r="O17" s="79"/>
      <c r="P17" s="77"/>
    </row>
    <row r="18" spans="1:13" ht="14.25" customHeight="1">
      <c r="A18" s="13" t="s">
        <v>8</v>
      </c>
      <c r="B18" s="30"/>
      <c r="C18" s="30"/>
      <c r="D18" s="44"/>
      <c r="E18" s="47" t="s">
        <v>21</v>
      </c>
      <c r="F18" s="53"/>
      <c r="G18" s="57"/>
      <c r="H18" s="58"/>
      <c r="I18" s="63"/>
      <c r="J18" s="63"/>
      <c r="K18" s="63"/>
      <c r="L18" s="63"/>
      <c r="M18" s="77"/>
    </row>
    <row r="19" spans="1:12" ht="52.5" customHeight="1">
      <c r="A19" s="10"/>
      <c r="B19" s="27"/>
      <c r="C19" s="27"/>
      <c r="D19" s="41"/>
      <c r="E19" s="46"/>
      <c r="F19" s="50"/>
      <c r="G19" s="54"/>
      <c r="H19" s="58"/>
      <c r="I19" s="64" t="s">
        <v>26</v>
      </c>
      <c r="J19" s="66"/>
      <c r="K19" s="66"/>
      <c r="L19" s="66"/>
    </row>
    <row r="20" spans="1:12" ht="41.25" customHeight="1">
      <c r="A20" s="14" t="s">
        <v>9</v>
      </c>
      <c r="B20" s="14"/>
      <c r="C20" s="14"/>
      <c r="D20" s="14"/>
      <c r="E20" s="49" t="s">
        <v>22</v>
      </c>
      <c r="F20" s="49"/>
      <c r="G20" s="49"/>
      <c r="H20" s="58"/>
      <c r="I20" s="64" t="s">
        <v>27</v>
      </c>
      <c r="J20" s="66"/>
      <c r="K20" s="66"/>
      <c r="L20" s="66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7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8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69"/>
      <c r="M24" s="78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0"/>
      <c r="M25" s="78"/>
    </row>
    <row r="26" spans="1:13" ht="21" customHeight="1">
      <c r="A26" s="19" t="s">
        <v>11</v>
      </c>
      <c r="B26" s="33"/>
      <c r="C26" s="37" t="s">
        <v>16</v>
      </c>
      <c r="D26" s="37"/>
      <c r="E26" s="37"/>
      <c r="F26" s="37"/>
      <c r="G26" s="37"/>
      <c r="H26" s="37"/>
      <c r="I26" s="37"/>
      <c r="J26" s="37"/>
      <c r="K26" s="37"/>
      <c r="L26" s="71"/>
      <c r="M26" s="78"/>
    </row>
    <row r="27" spans="1:13" ht="12.75">
      <c r="A27" s="20" t="s">
        <v>12</v>
      </c>
      <c r="B27" s="20"/>
      <c r="C27" s="30"/>
      <c r="D27" s="45" t="s">
        <v>18</v>
      </c>
      <c r="E27" s="45"/>
      <c r="F27" s="45"/>
      <c r="G27" s="45"/>
      <c r="H27" s="45"/>
      <c r="I27" s="45"/>
      <c r="J27" s="45"/>
      <c r="K27" s="45"/>
      <c r="L27" s="72"/>
      <c r="M27" s="78"/>
    </row>
    <row r="28" spans="1:13" ht="21" customHeight="1">
      <c r="A28" s="21" t="s">
        <v>13</v>
      </c>
      <c r="B28" s="20"/>
      <c r="C28" s="20"/>
      <c r="D28" s="30"/>
      <c r="E28" s="30"/>
      <c r="F28" s="30"/>
      <c r="G28" s="30"/>
      <c r="H28" s="30"/>
      <c r="I28" s="30"/>
      <c r="J28" s="30"/>
      <c r="K28" s="30"/>
      <c r="L28" s="44"/>
      <c r="M28" s="78"/>
    </row>
    <row r="29" spans="1:13" ht="12.75" customHeight="1">
      <c r="A29" s="22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8"/>
    </row>
    <row r="30" spans="1:13" ht="21" customHeight="1">
      <c r="A30" s="1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41"/>
      <c r="M30" s="78"/>
    </row>
    <row r="31" spans="1:13" ht="12.75">
      <c r="A31" s="23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4"/>
      <c r="M31" s="78"/>
    </row>
    <row r="32" spans="1:13" ht="22.5" customHeight="1">
      <c r="A32" s="2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5"/>
      <c r="M32" s="58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78" r:id="rId1"/>
  <headerFooter alignWithMargins="0">
    <oddFooter>&amp;L44807678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55" zoomScaleNormal="55" workbookViewId="0" topLeftCell="A1">
      <selection activeCell="A1" sqref="A1:I14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"/>
      <c r="B1" s="84" t="s">
        <v>30</v>
      </c>
      <c r="C1" s="84"/>
      <c r="D1" s="84"/>
      <c r="E1" s="84"/>
      <c r="F1" s="84"/>
      <c r="G1" s="84"/>
      <c r="H1" s="84"/>
      <c r="I1" s="84"/>
    </row>
    <row r="2" spans="1:10" ht="38.25" customHeight="1">
      <c r="A2" s="80" t="s">
        <v>28</v>
      </c>
      <c r="B2" s="85" t="s">
        <v>31</v>
      </c>
      <c r="C2" s="92" t="s">
        <v>41</v>
      </c>
      <c r="D2" s="92"/>
      <c r="E2" s="85" t="s">
        <v>44</v>
      </c>
      <c r="F2" s="96" t="s">
        <v>45</v>
      </c>
      <c r="G2" s="97"/>
      <c r="H2" s="98"/>
      <c r="I2" s="80" t="s">
        <v>49</v>
      </c>
      <c r="J2" s="58"/>
    </row>
    <row r="3" spans="1:10" ht="21.75" customHeight="1">
      <c r="A3" s="81"/>
      <c r="B3" s="86"/>
      <c r="C3" s="80" t="s">
        <v>42</v>
      </c>
      <c r="D3" s="80" t="s">
        <v>43</v>
      </c>
      <c r="E3" s="86"/>
      <c r="F3" s="80" t="s">
        <v>42</v>
      </c>
      <c r="G3" s="83" t="s">
        <v>46</v>
      </c>
      <c r="H3" s="99"/>
      <c r="I3" s="81"/>
      <c r="J3" s="58"/>
    </row>
    <row r="4" spans="1:10" ht="17.25" customHeight="1">
      <c r="A4" s="81"/>
      <c r="B4" s="86"/>
      <c r="C4" s="81"/>
      <c r="D4" s="81"/>
      <c r="E4" s="86"/>
      <c r="F4" s="81"/>
      <c r="G4" s="80" t="s">
        <v>47</v>
      </c>
      <c r="H4" s="80" t="s">
        <v>48</v>
      </c>
      <c r="I4" s="81"/>
      <c r="J4" s="58"/>
    </row>
    <row r="5" spans="1:10" ht="45.75" customHeight="1">
      <c r="A5" s="82"/>
      <c r="B5" s="87"/>
      <c r="C5" s="82"/>
      <c r="D5" s="82"/>
      <c r="E5" s="87"/>
      <c r="F5" s="82"/>
      <c r="G5" s="82"/>
      <c r="H5" s="82"/>
      <c r="I5" s="82"/>
      <c r="J5" s="58"/>
    </row>
    <row r="6" spans="1:10" ht="15.75" customHeight="1">
      <c r="A6" s="83" t="s">
        <v>29</v>
      </c>
      <c r="B6" s="83" t="s">
        <v>32</v>
      </c>
      <c r="C6" s="83">
        <v>1</v>
      </c>
      <c r="D6" s="83">
        <v>2</v>
      </c>
      <c r="E6" s="83">
        <v>3</v>
      </c>
      <c r="F6" s="83">
        <v>4</v>
      </c>
      <c r="G6" s="83">
        <v>5</v>
      </c>
      <c r="H6" s="83">
        <v>6</v>
      </c>
      <c r="I6" s="83">
        <v>7</v>
      </c>
      <c r="J6" s="58"/>
    </row>
    <row r="7" spans="1:10" ht="21" customHeight="1">
      <c r="A7" s="83">
        <v>1</v>
      </c>
      <c r="B7" s="88" t="s">
        <v>33</v>
      </c>
      <c r="C7" s="100">
        <f>'розділ 2'!D66+'розділ 2'!E66</f>
        <v>1007</v>
      </c>
      <c r="D7" s="100">
        <f>'розділ 2'!E66</f>
        <v>565</v>
      </c>
      <c r="E7" s="95"/>
      <c r="F7" s="100">
        <f>'розділ 2'!H66</f>
        <v>574</v>
      </c>
      <c r="G7" s="100">
        <f>'розділ 2'!I66</f>
        <v>435</v>
      </c>
      <c r="H7" s="95"/>
      <c r="I7" s="100">
        <f>'розділ 2'!O66</f>
        <v>433</v>
      </c>
      <c r="J7" s="58"/>
    </row>
    <row r="8" spans="1:10" ht="37.5" customHeight="1">
      <c r="A8" s="83">
        <v>2</v>
      </c>
      <c r="B8" s="88" t="s">
        <v>34</v>
      </c>
      <c r="C8" s="100">
        <f>'розділи 3, 4, 5'!E6+'розділи 3, 4, 5'!E7+'розділи 3, 4, 5'!F6+'розділи 3, 4, 5'!F7</f>
        <v>22</v>
      </c>
      <c r="D8" s="100">
        <f>'розділи 3, 4, 5'!F6+'розділи 3, 4, 5'!F7</f>
        <v>22</v>
      </c>
      <c r="E8" s="95"/>
      <c r="F8" s="100">
        <f>'розділи 3, 4, 5'!G6+'розділи 3, 4, 5'!G7</f>
        <v>22</v>
      </c>
      <c r="G8" s="100">
        <f>'розділ 2'!I68</f>
        <v>0</v>
      </c>
      <c r="H8" s="95"/>
      <c r="I8" s="95">
        <f>'розділи 3, 4, 5'!L6+'розділи 3, 4, 5'!L7</f>
        <v>0</v>
      </c>
      <c r="J8" s="58"/>
    </row>
    <row r="9" spans="1:10" ht="27.75" customHeight="1">
      <c r="A9" s="83">
        <v>3</v>
      </c>
      <c r="B9" s="88" t="s">
        <v>35</v>
      </c>
      <c r="C9" s="95">
        <f>'розділи 6, 7'!D13+'розділи 6, 7'!E13</f>
        <v>106</v>
      </c>
      <c r="D9" s="95">
        <f>'розділи 6, 7'!E13</f>
        <v>103</v>
      </c>
      <c r="E9" s="95">
        <f>'розділи 6, 7'!F13</f>
        <v>1</v>
      </c>
      <c r="F9" s="95">
        <f>'розділи 6, 7'!G13</f>
        <v>103</v>
      </c>
      <c r="G9" s="95">
        <f>'розділи 6, 7'!G13</f>
        <v>103</v>
      </c>
      <c r="H9" s="95"/>
      <c r="I9" s="95">
        <f>'розділи 6, 7'!I13</f>
        <v>2</v>
      </c>
      <c r="J9" s="58"/>
    </row>
    <row r="10" spans="1:10" ht="46.5" customHeight="1">
      <c r="A10" s="83">
        <v>4</v>
      </c>
      <c r="B10" s="88" t="s">
        <v>36</v>
      </c>
      <c r="C10" s="95">
        <f>'розділ 8'!E15+'розділ 8'!F15</f>
        <v>1</v>
      </c>
      <c r="D10" s="95">
        <f>'розділ 8'!F15</f>
        <v>1</v>
      </c>
      <c r="E10" s="95">
        <f>'розділ 8'!G15</f>
        <v>0</v>
      </c>
      <c r="F10" s="95">
        <f>'розділ 8'!H15</f>
        <v>1</v>
      </c>
      <c r="G10" s="95">
        <f>'розділ 8'!H15</f>
        <v>1</v>
      </c>
      <c r="H10" s="95"/>
      <c r="I10" s="95">
        <f>'розділ 8'!L15</f>
        <v>0</v>
      </c>
      <c r="J10" s="58"/>
    </row>
    <row r="11" spans="1:10" ht="21" customHeight="1">
      <c r="A11" s="83">
        <v>5</v>
      </c>
      <c r="B11" s="88" t="s">
        <v>37</v>
      </c>
      <c r="C11" s="95">
        <f>'розділи 6, 7'!D36+'розділи 6, 7'!E36</f>
        <v>2432</v>
      </c>
      <c r="D11" s="95">
        <f>'розділи 6, 7'!E36</f>
        <v>2432</v>
      </c>
      <c r="E11" s="95">
        <f>'розділи 6, 7'!F36</f>
        <v>64</v>
      </c>
      <c r="F11" s="95">
        <f>'розділи 6, 7'!G36</f>
        <v>2368</v>
      </c>
      <c r="G11" s="95">
        <f>'розділи 6, 7'!G36</f>
        <v>2368</v>
      </c>
      <c r="H11" s="95">
        <f>'розділи 6, 7'!I36</f>
        <v>0</v>
      </c>
      <c r="I11" s="95">
        <f>'розділи 6, 7'!J36</f>
        <v>0</v>
      </c>
      <c r="J11" s="58"/>
    </row>
    <row r="12" spans="1:10" ht="26.25" customHeight="1">
      <c r="A12" s="83">
        <v>6</v>
      </c>
      <c r="B12" s="88" t="s">
        <v>38</v>
      </c>
      <c r="C12" s="95">
        <f>'розділи 6, 7'!D37+'розділи 6, 7'!E37</f>
        <v>229</v>
      </c>
      <c r="D12" s="95">
        <f>'розділи 6, 7'!E37</f>
        <v>205</v>
      </c>
      <c r="E12" s="95">
        <f>'розділи 6, 7'!F37</f>
        <v>4</v>
      </c>
      <c r="F12" s="95">
        <f>'розділи 6, 7'!G37</f>
        <v>210</v>
      </c>
      <c r="G12" s="95">
        <f>'розділи 6, 7'!G37</f>
        <v>210</v>
      </c>
      <c r="H12" s="95">
        <f>'розділи 6, 7'!I37</f>
        <v>0</v>
      </c>
      <c r="I12" s="95">
        <f>'розділи 6, 7'!J37</f>
        <v>15</v>
      </c>
      <c r="J12" s="58"/>
    </row>
    <row r="13" spans="1:10" ht="29.25" customHeight="1">
      <c r="A13" s="83">
        <v>7</v>
      </c>
      <c r="B13" s="88" t="s">
        <v>39</v>
      </c>
      <c r="C13" s="95">
        <f>'розділ 9'!D18+'розділ 9'!E18</f>
        <v>119</v>
      </c>
      <c r="D13" s="95">
        <f>'розділ 9'!E18</f>
        <v>112</v>
      </c>
      <c r="E13" s="95">
        <f>'розділ 9'!F18</f>
        <v>1</v>
      </c>
      <c r="F13" s="95">
        <f>'розділ 9'!G18</f>
        <v>112</v>
      </c>
      <c r="G13" s="95">
        <f>'розділ 9'!G18</f>
        <v>112</v>
      </c>
      <c r="H13" s="95"/>
      <c r="I13" s="95">
        <f>'розділ 9'!I18</f>
        <v>6</v>
      </c>
      <c r="J13" s="58"/>
    </row>
    <row r="14" spans="1:10" ht="19.5" customHeight="1">
      <c r="A14" s="83">
        <v>8</v>
      </c>
      <c r="B14" s="89" t="s">
        <v>40</v>
      </c>
      <c r="C14" s="101">
        <f aca="true" t="shared" si="0" ref="C14:I14">C7+C8+C9+C10+C11+C12+C13</f>
        <v>3916</v>
      </c>
      <c r="D14" s="101">
        <f t="shared" si="0"/>
        <v>3440</v>
      </c>
      <c r="E14" s="101">
        <f t="shared" si="0"/>
        <v>70</v>
      </c>
      <c r="F14" s="101">
        <f t="shared" si="0"/>
        <v>3390</v>
      </c>
      <c r="G14" s="101">
        <f t="shared" si="0"/>
        <v>3229</v>
      </c>
      <c r="H14" s="101">
        <f t="shared" si="0"/>
        <v>0</v>
      </c>
      <c r="I14" s="101">
        <f t="shared" si="0"/>
        <v>456</v>
      </c>
      <c r="J14" s="58"/>
    </row>
    <row r="15" spans="1:9" ht="24" customHeight="1">
      <c r="A15" s="25"/>
      <c r="B15" s="90"/>
      <c r="C15" s="93"/>
      <c r="D15" s="93"/>
      <c r="E15" s="93"/>
      <c r="F15" s="93"/>
      <c r="G15" s="93"/>
      <c r="H15" s="93"/>
      <c r="I15" s="93"/>
    </row>
    <row r="16" spans="2:8" ht="15.75" customHeight="1">
      <c r="B16" s="91"/>
      <c r="C16" s="94"/>
      <c r="D16" s="94"/>
      <c r="E16" s="94"/>
      <c r="F16" s="94"/>
      <c r="G16" s="94"/>
      <c r="H16" s="94"/>
    </row>
  </sheetData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  <headerFooter alignWithMargins="0">
    <oddFooter>&amp;L44807678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zoomScale="40" zoomScaleNormal="40" workbookViewId="0" topLeftCell="A1">
      <selection activeCell="B2" sqref="B2:B7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0.00390625" style="0" customWidth="1"/>
    <col min="4" max="4" width="8.7109375" style="0" customWidth="1"/>
    <col min="5" max="5" width="8.57421875" style="0" customWidth="1"/>
    <col min="6" max="6" width="8.00390625" style="0" customWidth="1"/>
    <col min="7" max="7" width="8.1406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8.28125" style="0" customWidth="1"/>
    <col min="15" max="17" width="8.57421875" style="0" customWidth="1"/>
    <col min="18" max="18" width="8.28125" style="0" customWidth="1"/>
    <col min="19" max="19" width="8.57421875" style="0" customWidth="1"/>
    <col min="20" max="20" width="7.8515625" style="0" customWidth="1"/>
    <col min="21" max="21" width="8.7109375" style="0" customWidth="1"/>
    <col min="22" max="22" width="8.57421875" style="0" customWidth="1"/>
    <col min="23" max="23" width="8.00390625" style="0" customWidth="1"/>
    <col min="24" max="24" width="8.140625" style="0" customWidth="1"/>
    <col min="25" max="25" width="7.57421875" style="0" customWidth="1"/>
  </cols>
  <sheetData>
    <row r="1" spans="1:25" ht="12.75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6" ht="12.75">
      <c r="A2" s="103" t="s">
        <v>51</v>
      </c>
      <c r="B2" s="103"/>
      <c r="C2" s="114" t="s">
        <v>116</v>
      </c>
      <c r="D2" s="118" t="s">
        <v>165</v>
      </c>
      <c r="E2" s="118" t="s">
        <v>166</v>
      </c>
      <c r="F2" s="120" t="s">
        <v>167</v>
      </c>
      <c r="G2" s="123"/>
      <c r="H2" s="125" t="s">
        <v>169</v>
      </c>
      <c r="I2" s="126"/>
      <c r="J2" s="126"/>
      <c r="K2" s="126"/>
      <c r="L2" s="126"/>
      <c r="M2" s="126"/>
      <c r="N2" s="128"/>
      <c r="O2" s="129" t="s">
        <v>49</v>
      </c>
      <c r="P2" s="120" t="s">
        <v>177</v>
      </c>
      <c r="Q2" s="123"/>
      <c r="R2" s="132" t="s">
        <v>179</v>
      </c>
      <c r="S2" s="133"/>
      <c r="T2" s="133"/>
      <c r="U2" s="133"/>
      <c r="V2" s="133"/>
      <c r="W2" s="133"/>
      <c r="X2" s="133"/>
      <c r="Y2" s="134"/>
      <c r="Z2" s="58"/>
    </row>
    <row r="3" spans="1:26" ht="12.75">
      <c r="A3" s="104"/>
      <c r="B3" s="104"/>
      <c r="C3" s="115"/>
      <c r="D3" s="118"/>
      <c r="E3" s="118"/>
      <c r="F3" s="121"/>
      <c r="G3" s="124"/>
      <c r="H3" s="118" t="s">
        <v>42</v>
      </c>
      <c r="I3" s="127" t="s">
        <v>170</v>
      </c>
      <c r="J3" s="127"/>
      <c r="K3" s="127"/>
      <c r="L3" s="127"/>
      <c r="M3" s="127"/>
      <c r="N3" s="127"/>
      <c r="O3" s="130"/>
      <c r="P3" s="121"/>
      <c r="Q3" s="124"/>
      <c r="R3" s="132" t="s">
        <v>180</v>
      </c>
      <c r="S3" s="134"/>
      <c r="T3" s="122" t="s">
        <v>182</v>
      </c>
      <c r="U3" s="122" t="s">
        <v>183</v>
      </c>
      <c r="V3" s="122" t="s">
        <v>184</v>
      </c>
      <c r="W3" s="122" t="s">
        <v>185</v>
      </c>
      <c r="X3" s="122" t="s">
        <v>186</v>
      </c>
      <c r="Y3" s="122" t="s">
        <v>187</v>
      </c>
      <c r="Z3" s="58"/>
    </row>
    <row r="4" spans="1:26" ht="12.75">
      <c r="A4" s="104"/>
      <c r="B4" s="104"/>
      <c r="C4" s="115"/>
      <c r="D4" s="118"/>
      <c r="E4" s="118"/>
      <c r="F4" s="122" t="s">
        <v>42</v>
      </c>
      <c r="G4" s="114" t="s">
        <v>168</v>
      </c>
      <c r="H4" s="118"/>
      <c r="I4" s="122" t="s">
        <v>171</v>
      </c>
      <c r="J4" s="122" t="s">
        <v>172</v>
      </c>
      <c r="K4" s="114" t="s">
        <v>173</v>
      </c>
      <c r="L4" s="122" t="s">
        <v>174</v>
      </c>
      <c r="M4" s="122" t="s">
        <v>175</v>
      </c>
      <c r="N4" s="122" t="s">
        <v>176</v>
      </c>
      <c r="O4" s="130"/>
      <c r="P4" s="122" t="s">
        <v>42</v>
      </c>
      <c r="Q4" s="114" t="s">
        <v>178</v>
      </c>
      <c r="R4" s="114" t="s">
        <v>42</v>
      </c>
      <c r="S4" s="114" t="s">
        <v>181</v>
      </c>
      <c r="T4" s="122"/>
      <c r="U4" s="122"/>
      <c r="V4" s="122"/>
      <c r="W4" s="122"/>
      <c r="X4" s="122"/>
      <c r="Y4" s="122"/>
      <c r="Z4" s="58"/>
    </row>
    <row r="5" spans="1:26" ht="12.75">
      <c r="A5" s="104"/>
      <c r="B5" s="104"/>
      <c r="C5" s="115"/>
      <c r="D5" s="118"/>
      <c r="E5" s="118"/>
      <c r="F5" s="122"/>
      <c r="G5" s="115"/>
      <c r="H5" s="118"/>
      <c r="I5" s="122"/>
      <c r="J5" s="122"/>
      <c r="K5" s="115"/>
      <c r="L5" s="122"/>
      <c r="M5" s="122"/>
      <c r="N5" s="122"/>
      <c r="O5" s="130"/>
      <c r="P5" s="122"/>
      <c r="Q5" s="115"/>
      <c r="R5" s="115"/>
      <c r="S5" s="115"/>
      <c r="T5" s="122"/>
      <c r="U5" s="122"/>
      <c r="V5" s="122"/>
      <c r="W5" s="122"/>
      <c r="X5" s="122"/>
      <c r="Y5" s="122"/>
      <c r="Z5" s="58"/>
    </row>
    <row r="6" spans="1:26" ht="12.75">
      <c r="A6" s="104"/>
      <c r="B6" s="104"/>
      <c r="C6" s="115"/>
      <c r="D6" s="118"/>
      <c r="E6" s="118"/>
      <c r="F6" s="122"/>
      <c r="G6" s="115"/>
      <c r="H6" s="118"/>
      <c r="I6" s="122"/>
      <c r="J6" s="122"/>
      <c r="K6" s="115"/>
      <c r="L6" s="122"/>
      <c r="M6" s="122"/>
      <c r="N6" s="122"/>
      <c r="O6" s="130"/>
      <c r="P6" s="122"/>
      <c r="Q6" s="115"/>
      <c r="R6" s="115"/>
      <c r="S6" s="115"/>
      <c r="T6" s="122"/>
      <c r="U6" s="122"/>
      <c r="V6" s="122"/>
      <c r="W6" s="122"/>
      <c r="X6" s="122"/>
      <c r="Y6" s="122"/>
      <c r="Z6" s="58"/>
    </row>
    <row r="7" spans="1:26" ht="12.75">
      <c r="A7" s="105"/>
      <c r="B7" s="105"/>
      <c r="C7" s="116"/>
      <c r="D7" s="118"/>
      <c r="E7" s="118"/>
      <c r="F7" s="122"/>
      <c r="G7" s="116"/>
      <c r="H7" s="118"/>
      <c r="I7" s="122"/>
      <c r="J7" s="122"/>
      <c r="K7" s="116"/>
      <c r="L7" s="122"/>
      <c r="M7" s="122"/>
      <c r="N7" s="122"/>
      <c r="O7" s="131"/>
      <c r="P7" s="122"/>
      <c r="Q7" s="116"/>
      <c r="R7" s="116"/>
      <c r="S7" s="116"/>
      <c r="T7" s="122"/>
      <c r="U7" s="122"/>
      <c r="V7" s="122"/>
      <c r="W7" s="122"/>
      <c r="X7" s="122"/>
      <c r="Y7" s="122"/>
      <c r="Z7" s="58"/>
    </row>
    <row r="8" spans="1:26" ht="12.75">
      <c r="A8" s="106" t="s">
        <v>29</v>
      </c>
      <c r="B8" s="108" t="s">
        <v>32</v>
      </c>
      <c r="C8" s="108" t="s">
        <v>117</v>
      </c>
      <c r="D8" s="108">
        <v>1</v>
      </c>
      <c r="E8" s="108">
        <v>2</v>
      </c>
      <c r="F8" s="108">
        <v>3</v>
      </c>
      <c r="G8" s="108">
        <v>4</v>
      </c>
      <c r="H8" s="108">
        <v>5</v>
      </c>
      <c r="I8" s="108">
        <v>6</v>
      </c>
      <c r="J8" s="108">
        <v>7</v>
      </c>
      <c r="K8" s="108">
        <v>8</v>
      </c>
      <c r="L8" s="108">
        <v>9</v>
      </c>
      <c r="M8" s="108">
        <v>10</v>
      </c>
      <c r="N8" s="108">
        <v>11</v>
      </c>
      <c r="O8" s="108">
        <v>12</v>
      </c>
      <c r="P8" s="108">
        <v>13</v>
      </c>
      <c r="Q8" s="108">
        <v>14</v>
      </c>
      <c r="R8" s="108">
        <v>15</v>
      </c>
      <c r="S8" s="108">
        <v>16</v>
      </c>
      <c r="T8" s="108">
        <v>17</v>
      </c>
      <c r="U8" s="108">
        <v>18</v>
      </c>
      <c r="V8" s="108">
        <v>19</v>
      </c>
      <c r="W8" s="108">
        <v>20</v>
      </c>
      <c r="X8" s="108">
        <v>21</v>
      </c>
      <c r="Y8" s="108">
        <v>22</v>
      </c>
      <c r="Z8" s="58"/>
    </row>
    <row r="9" spans="1:26" ht="12.75">
      <c r="A9" s="107">
        <v>1</v>
      </c>
      <c r="B9" s="109" t="s">
        <v>52</v>
      </c>
      <c r="C9" s="117" t="s">
        <v>118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06"/>
      <c r="U9" s="106"/>
      <c r="V9" s="106"/>
      <c r="W9" s="106"/>
      <c r="X9" s="106"/>
      <c r="Y9" s="106"/>
      <c r="Z9" s="58"/>
    </row>
    <row r="10" spans="1:26" ht="31.5">
      <c r="A10" s="107">
        <v>2</v>
      </c>
      <c r="B10" s="109" t="s">
        <v>53</v>
      </c>
      <c r="C10" s="117" t="s">
        <v>119</v>
      </c>
      <c r="D10" s="119">
        <v>31</v>
      </c>
      <c r="E10" s="119">
        <v>62</v>
      </c>
      <c r="F10" s="119">
        <v>107</v>
      </c>
      <c r="G10" s="119"/>
      <c r="H10" s="119">
        <v>57</v>
      </c>
      <c r="I10" s="119">
        <v>43</v>
      </c>
      <c r="J10" s="119">
        <v>8</v>
      </c>
      <c r="K10" s="119">
        <v>2</v>
      </c>
      <c r="L10" s="119">
        <v>4</v>
      </c>
      <c r="M10" s="119"/>
      <c r="N10" s="119"/>
      <c r="O10" s="119">
        <v>36</v>
      </c>
      <c r="P10" s="119">
        <v>45</v>
      </c>
      <c r="Q10" s="119"/>
      <c r="R10" s="119">
        <v>45</v>
      </c>
      <c r="S10" s="119"/>
      <c r="T10" s="106">
        <v>2</v>
      </c>
      <c r="U10" s="106">
        <v>8</v>
      </c>
      <c r="V10" s="106">
        <v>2</v>
      </c>
      <c r="W10" s="106">
        <v>5</v>
      </c>
      <c r="X10" s="106"/>
      <c r="Y10" s="106"/>
      <c r="Z10" s="58"/>
    </row>
    <row r="11" spans="1:26" ht="12.75">
      <c r="A11" s="107">
        <v>3</v>
      </c>
      <c r="B11" s="110" t="s">
        <v>54</v>
      </c>
      <c r="C11" s="106" t="s">
        <v>120</v>
      </c>
      <c r="D11" s="119">
        <v>9</v>
      </c>
      <c r="E11" s="119">
        <v>20</v>
      </c>
      <c r="F11" s="119">
        <v>40</v>
      </c>
      <c r="G11" s="119"/>
      <c r="H11" s="119">
        <v>13</v>
      </c>
      <c r="I11" s="119">
        <v>11</v>
      </c>
      <c r="J11" s="119">
        <v>1</v>
      </c>
      <c r="K11" s="119"/>
      <c r="L11" s="119">
        <v>1</v>
      </c>
      <c r="M11" s="119"/>
      <c r="N11" s="119"/>
      <c r="O11" s="119">
        <v>16</v>
      </c>
      <c r="P11" s="119">
        <v>25</v>
      </c>
      <c r="Q11" s="119"/>
      <c r="R11" s="119">
        <v>13</v>
      </c>
      <c r="S11" s="119"/>
      <c r="T11" s="106"/>
      <c r="U11" s="106">
        <v>1</v>
      </c>
      <c r="V11" s="106"/>
      <c r="W11" s="106">
        <v>1</v>
      </c>
      <c r="X11" s="106"/>
      <c r="Y11" s="106"/>
      <c r="Z11" s="58"/>
    </row>
    <row r="12" spans="1:26" ht="12.75">
      <c r="A12" s="107">
        <v>4</v>
      </c>
      <c r="B12" s="110" t="s">
        <v>55</v>
      </c>
      <c r="C12" s="106" t="s">
        <v>121</v>
      </c>
      <c r="D12" s="119">
        <v>10</v>
      </c>
      <c r="E12" s="119">
        <v>12</v>
      </c>
      <c r="F12" s="119">
        <v>22</v>
      </c>
      <c r="G12" s="119"/>
      <c r="H12" s="119">
        <v>15</v>
      </c>
      <c r="I12" s="119">
        <v>11</v>
      </c>
      <c r="J12" s="119">
        <v>1</v>
      </c>
      <c r="K12" s="119">
        <v>2</v>
      </c>
      <c r="L12" s="119">
        <v>1</v>
      </c>
      <c r="M12" s="119"/>
      <c r="N12" s="119"/>
      <c r="O12" s="119">
        <v>7</v>
      </c>
      <c r="P12" s="119">
        <v>7</v>
      </c>
      <c r="Q12" s="119"/>
      <c r="R12" s="119">
        <v>9</v>
      </c>
      <c r="S12" s="119"/>
      <c r="T12" s="106">
        <v>2</v>
      </c>
      <c r="U12" s="106">
        <v>1</v>
      </c>
      <c r="V12" s="106">
        <v>2</v>
      </c>
      <c r="W12" s="106">
        <v>1</v>
      </c>
      <c r="X12" s="106"/>
      <c r="Y12" s="106"/>
      <c r="Z12" s="58"/>
    </row>
    <row r="13" spans="1:26" ht="12.75">
      <c r="A13" s="107">
        <v>5</v>
      </c>
      <c r="B13" s="110" t="s">
        <v>56</v>
      </c>
      <c r="C13" s="106" t="s">
        <v>122</v>
      </c>
      <c r="D13" s="119">
        <v>10</v>
      </c>
      <c r="E13" s="119">
        <v>17</v>
      </c>
      <c r="F13" s="119">
        <v>29</v>
      </c>
      <c r="G13" s="119"/>
      <c r="H13" s="119">
        <v>19</v>
      </c>
      <c r="I13" s="119">
        <v>15</v>
      </c>
      <c r="J13" s="119">
        <v>3</v>
      </c>
      <c r="K13" s="119"/>
      <c r="L13" s="119">
        <v>1</v>
      </c>
      <c r="M13" s="119"/>
      <c r="N13" s="119"/>
      <c r="O13" s="119">
        <v>8</v>
      </c>
      <c r="P13" s="119">
        <v>8</v>
      </c>
      <c r="Q13" s="119"/>
      <c r="R13" s="119">
        <v>16</v>
      </c>
      <c r="S13" s="119"/>
      <c r="T13" s="106"/>
      <c r="U13" s="106">
        <v>3</v>
      </c>
      <c r="V13" s="106"/>
      <c r="W13" s="106">
        <v>2</v>
      </c>
      <c r="X13" s="106"/>
      <c r="Y13" s="106"/>
      <c r="Z13" s="58"/>
    </row>
    <row r="14" spans="1:26" ht="12.75">
      <c r="A14" s="107">
        <v>6</v>
      </c>
      <c r="B14" s="110" t="s">
        <v>57</v>
      </c>
      <c r="C14" s="106">
        <v>127</v>
      </c>
      <c r="D14" s="119">
        <v>1</v>
      </c>
      <c r="E14" s="119"/>
      <c r="F14" s="119">
        <v>2</v>
      </c>
      <c r="G14" s="119"/>
      <c r="H14" s="119">
        <v>1</v>
      </c>
      <c r="I14" s="119">
        <v>1</v>
      </c>
      <c r="J14" s="119"/>
      <c r="K14" s="119"/>
      <c r="L14" s="119"/>
      <c r="M14" s="119"/>
      <c r="N14" s="119"/>
      <c r="O14" s="119"/>
      <c r="P14" s="119"/>
      <c r="Q14" s="119"/>
      <c r="R14" s="119">
        <v>2</v>
      </c>
      <c r="S14" s="119"/>
      <c r="T14" s="106"/>
      <c r="U14" s="106"/>
      <c r="V14" s="106"/>
      <c r="W14" s="106"/>
      <c r="X14" s="106"/>
      <c r="Y14" s="106"/>
      <c r="Z14" s="58"/>
    </row>
    <row r="15" spans="1:26" ht="21">
      <c r="A15" s="107">
        <v>7</v>
      </c>
      <c r="B15" s="109" t="s">
        <v>58</v>
      </c>
      <c r="C15" s="117" t="s">
        <v>123</v>
      </c>
      <c r="D15" s="119">
        <v>3</v>
      </c>
      <c r="E15" s="119">
        <v>1</v>
      </c>
      <c r="F15" s="119">
        <v>5</v>
      </c>
      <c r="G15" s="119"/>
      <c r="H15" s="119">
        <v>1</v>
      </c>
      <c r="I15" s="119">
        <v>1</v>
      </c>
      <c r="J15" s="119"/>
      <c r="K15" s="119"/>
      <c r="L15" s="119"/>
      <c r="M15" s="119"/>
      <c r="N15" s="119"/>
      <c r="O15" s="119">
        <v>3</v>
      </c>
      <c r="P15" s="119">
        <v>4</v>
      </c>
      <c r="Q15" s="119"/>
      <c r="R15" s="119">
        <v>1</v>
      </c>
      <c r="S15" s="119"/>
      <c r="T15" s="106"/>
      <c r="U15" s="106"/>
      <c r="V15" s="106"/>
      <c r="W15" s="106"/>
      <c r="X15" s="106"/>
      <c r="Y15" s="106"/>
      <c r="Z15" s="58"/>
    </row>
    <row r="16" spans="1:26" ht="12.75">
      <c r="A16" s="107">
        <v>8</v>
      </c>
      <c r="B16" s="110" t="s">
        <v>59</v>
      </c>
      <c r="C16" s="106" t="s">
        <v>124</v>
      </c>
      <c r="D16" s="119">
        <v>1</v>
      </c>
      <c r="E16" s="119"/>
      <c r="F16" s="119">
        <v>1</v>
      </c>
      <c r="G16" s="119"/>
      <c r="H16" s="119">
        <v>1</v>
      </c>
      <c r="I16" s="119">
        <v>1</v>
      </c>
      <c r="J16" s="119"/>
      <c r="K16" s="119"/>
      <c r="L16" s="119"/>
      <c r="M16" s="119"/>
      <c r="N16" s="119"/>
      <c r="O16" s="119"/>
      <c r="P16" s="119"/>
      <c r="Q16" s="119"/>
      <c r="R16" s="119">
        <v>1</v>
      </c>
      <c r="S16" s="119"/>
      <c r="T16" s="106"/>
      <c r="U16" s="106"/>
      <c r="V16" s="106"/>
      <c r="W16" s="106"/>
      <c r="X16" s="106"/>
      <c r="Y16" s="106"/>
      <c r="Z16" s="58"/>
    </row>
    <row r="17" spans="1:26" ht="12.75">
      <c r="A17" s="107">
        <v>9</v>
      </c>
      <c r="B17" s="110" t="s">
        <v>60</v>
      </c>
      <c r="C17" s="106" t="s">
        <v>125</v>
      </c>
      <c r="D17" s="119">
        <v>2</v>
      </c>
      <c r="E17" s="119">
        <v>1</v>
      </c>
      <c r="F17" s="119">
        <v>4</v>
      </c>
      <c r="G17" s="119"/>
      <c r="H17" s="119"/>
      <c r="I17" s="119"/>
      <c r="J17" s="119"/>
      <c r="K17" s="119"/>
      <c r="L17" s="119"/>
      <c r="M17" s="119"/>
      <c r="N17" s="119"/>
      <c r="O17" s="119">
        <v>3</v>
      </c>
      <c r="P17" s="119">
        <v>4</v>
      </c>
      <c r="Q17" s="119"/>
      <c r="R17" s="119"/>
      <c r="S17" s="119"/>
      <c r="T17" s="106"/>
      <c r="U17" s="106"/>
      <c r="V17" s="106"/>
      <c r="W17" s="106"/>
      <c r="X17" s="106"/>
      <c r="Y17" s="106"/>
      <c r="Z17" s="58"/>
    </row>
    <row r="18" spans="1:26" ht="21">
      <c r="A18" s="107">
        <v>10</v>
      </c>
      <c r="B18" s="109" t="s">
        <v>61</v>
      </c>
      <c r="C18" s="117" t="s">
        <v>126</v>
      </c>
      <c r="D18" s="119">
        <v>3</v>
      </c>
      <c r="E18" s="119"/>
      <c r="F18" s="119">
        <v>2</v>
      </c>
      <c r="G18" s="119"/>
      <c r="H18" s="119">
        <v>2</v>
      </c>
      <c r="I18" s="119">
        <v>2</v>
      </c>
      <c r="J18" s="119"/>
      <c r="K18" s="119"/>
      <c r="L18" s="119"/>
      <c r="M18" s="119"/>
      <c r="N18" s="119"/>
      <c r="O18" s="119">
        <v>1</v>
      </c>
      <c r="P18" s="119">
        <v>1</v>
      </c>
      <c r="Q18" s="119"/>
      <c r="R18" s="119">
        <v>1</v>
      </c>
      <c r="S18" s="119"/>
      <c r="T18" s="106"/>
      <c r="U18" s="106"/>
      <c r="V18" s="106"/>
      <c r="W18" s="106"/>
      <c r="X18" s="106"/>
      <c r="Y18" s="106"/>
      <c r="Z18" s="58"/>
    </row>
    <row r="19" spans="1:26" ht="12.75">
      <c r="A19" s="107">
        <v>11</v>
      </c>
      <c r="B19" s="110" t="s">
        <v>62</v>
      </c>
      <c r="C19" s="106" t="s">
        <v>127</v>
      </c>
      <c r="D19" s="119">
        <v>2</v>
      </c>
      <c r="E19" s="119"/>
      <c r="F19" s="119">
        <v>1</v>
      </c>
      <c r="G19" s="119"/>
      <c r="H19" s="119">
        <v>1</v>
      </c>
      <c r="I19" s="119">
        <v>1</v>
      </c>
      <c r="J19" s="119"/>
      <c r="K19" s="119"/>
      <c r="L19" s="119"/>
      <c r="M19" s="119"/>
      <c r="N19" s="119"/>
      <c r="O19" s="119">
        <v>1</v>
      </c>
      <c r="P19" s="119">
        <v>1</v>
      </c>
      <c r="Q19" s="119"/>
      <c r="R19" s="119"/>
      <c r="S19" s="119"/>
      <c r="T19" s="106"/>
      <c r="U19" s="106"/>
      <c r="V19" s="106"/>
      <c r="W19" s="106"/>
      <c r="X19" s="106"/>
      <c r="Y19" s="106"/>
      <c r="Z19" s="58"/>
    </row>
    <row r="20" spans="1:26" ht="31.5">
      <c r="A20" s="107">
        <v>12</v>
      </c>
      <c r="B20" s="111" t="s">
        <v>63</v>
      </c>
      <c r="C20" s="117" t="s">
        <v>128</v>
      </c>
      <c r="D20" s="119">
        <v>18</v>
      </c>
      <c r="E20" s="119">
        <v>13</v>
      </c>
      <c r="F20" s="119">
        <v>35</v>
      </c>
      <c r="G20" s="119"/>
      <c r="H20" s="119">
        <v>9</v>
      </c>
      <c r="I20" s="119">
        <v>5</v>
      </c>
      <c r="J20" s="119">
        <v>2</v>
      </c>
      <c r="K20" s="119"/>
      <c r="L20" s="119">
        <v>2</v>
      </c>
      <c r="M20" s="119"/>
      <c r="N20" s="119"/>
      <c r="O20" s="119">
        <v>22</v>
      </c>
      <c r="P20" s="119">
        <v>26</v>
      </c>
      <c r="Q20" s="119"/>
      <c r="R20" s="119">
        <v>4</v>
      </c>
      <c r="S20" s="119"/>
      <c r="T20" s="106">
        <v>1</v>
      </c>
      <c r="U20" s="106">
        <v>2</v>
      </c>
      <c r="V20" s="106"/>
      <c r="W20" s="106">
        <v>2</v>
      </c>
      <c r="X20" s="106"/>
      <c r="Y20" s="106"/>
      <c r="Z20" s="58"/>
    </row>
    <row r="21" spans="1:26" ht="12.75">
      <c r="A21" s="107">
        <v>13</v>
      </c>
      <c r="B21" s="112" t="s">
        <v>64</v>
      </c>
      <c r="C21" s="106" t="s">
        <v>129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06"/>
      <c r="U21" s="106"/>
      <c r="V21" s="106"/>
      <c r="W21" s="106"/>
      <c r="X21" s="106"/>
      <c r="Y21" s="106"/>
      <c r="Z21" s="58"/>
    </row>
    <row r="22" spans="1:26" ht="22.5">
      <c r="A22" s="107">
        <v>14</v>
      </c>
      <c r="B22" s="110" t="s">
        <v>65</v>
      </c>
      <c r="C22" s="106">
        <v>161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06"/>
      <c r="U22" s="106"/>
      <c r="V22" s="106"/>
      <c r="W22" s="106"/>
      <c r="X22" s="106"/>
      <c r="Y22" s="106"/>
      <c r="Z22" s="58"/>
    </row>
    <row r="23" spans="1:26" ht="12.75">
      <c r="A23" s="107">
        <v>15</v>
      </c>
      <c r="B23" s="110" t="s">
        <v>66</v>
      </c>
      <c r="C23" s="106" t="s">
        <v>130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06"/>
      <c r="U23" s="106"/>
      <c r="V23" s="106"/>
      <c r="W23" s="106"/>
      <c r="X23" s="106"/>
      <c r="Y23" s="106"/>
      <c r="Z23" s="58"/>
    </row>
    <row r="24" spans="1:26" ht="12.75">
      <c r="A24" s="107">
        <v>16</v>
      </c>
      <c r="B24" s="110" t="s">
        <v>67</v>
      </c>
      <c r="C24" s="106">
        <v>176</v>
      </c>
      <c r="D24" s="119">
        <v>4</v>
      </c>
      <c r="E24" s="119">
        <v>6</v>
      </c>
      <c r="F24" s="119">
        <v>14</v>
      </c>
      <c r="G24" s="119"/>
      <c r="H24" s="119">
        <v>2</v>
      </c>
      <c r="I24" s="119">
        <v>2</v>
      </c>
      <c r="J24" s="119"/>
      <c r="K24" s="119"/>
      <c r="L24" s="119"/>
      <c r="M24" s="119"/>
      <c r="N24" s="119"/>
      <c r="O24" s="119">
        <v>8</v>
      </c>
      <c r="P24" s="119">
        <v>12</v>
      </c>
      <c r="Q24" s="119"/>
      <c r="R24" s="119">
        <v>1</v>
      </c>
      <c r="S24" s="119"/>
      <c r="T24" s="106">
        <v>1</v>
      </c>
      <c r="U24" s="106"/>
      <c r="V24" s="106"/>
      <c r="W24" s="106"/>
      <c r="X24" s="106"/>
      <c r="Y24" s="106"/>
      <c r="Z24" s="58"/>
    </row>
    <row r="25" spans="1:26" ht="21">
      <c r="A25" s="107">
        <v>17</v>
      </c>
      <c r="B25" s="111" t="s">
        <v>68</v>
      </c>
      <c r="C25" s="117" t="s">
        <v>131</v>
      </c>
      <c r="D25" s="119">
        <v>170</v>
      </c>
      <c r="E25" s="119">
        <v>276</v>
      </c>
      <c r="F25" s="119">
        <v>539</v>
      </c>
      <c r="G25" s="119">
        <v>5</v>
      </c>
      <c r="H25" s="119">
        <v>280</v>
      </c>
      <c r="I25" s="119">
        <v>231</v>
      </c>
      <c r="J25" s="119">
        <v>12</v>
      </c>
      <c r="K25" s="119">
        <v>1</v>
      </c>
      <c r="L25" s="119">
        <v>14</v>
      </c>
      <c r="M25" s="119"/>
      <c r="N25" s="119">
        <v>22</v>
      </c>
      <c r="O25" s="119">
        <v>166</v>
      </c>
      <c r="P25" s="119">
        <v>207</v>
      </c>
      <c r="Q25" s="119">
        <v>2</v>
      </c>
      <c r="R25" s="119">
        <v>271</v>
      </c>
      <c r="S25" s="119">
        <v>3</v>
      </c>
      <c r="T25" s="106">
        <v>4</v>
      </c>
      <c r="U25" s="106">
        <v>12</v>
      </c>
      <c r="V25" s="106">
        <v>1</v>
      </c>
      <c r="W25" s="106">
        <v>20</v>
      </c>
      <c r="X25" s="106"/>
      <c r="Y25" s="106">
        <v>24</v>
      </c>
      <c r="Z25" s="58"/>
    </row>
    <row r="26" spans="1:26" ht="12.75">
      <c r="A26" s="107">
        <v>18</v>
      </c>
      <c r="B26" s="110" t="s">
        <v>69</v>
      </c>
      <c r="C26" s="106" t="s">
        <v>132</v>
      </c>
      <c r="D26" s="119">
        <v>86</v>
      </c>
      <c r="E26" s="119">
        <v>169</v>
      </c>
      <c r="F26" s="119">
        <v>279</v>
      </c>
      <c r="G26" s="119"/>
      <c r="H26" s="119">
        <v>162</v>
      </c>
      <c r="I26" s="119">
        <v>139</v>
      </c>
      <c r="J26" s="119">
        <v>5</v>
      </c>
      <c r="K26" s="119">
        <v>1</v>
      </c>
      <c r="L26" s="119">
        <v>4</v>
      </c>
      <c r="M26" s="119"/>
      <c r="N26" s="119">
        <v>13</v>
      </c>
      <c r="O26" s="119">
        <v>93</v>
      </c>
      <c r="P26" s="119">
        <v>101</v>
      </c>
      <c r="Q26" s="119"/>
      <c r="R26" s="119">
        <v>155</v>
      </c>
      <c r="S26" s="119"/>
      <c r="T26" s="106"/>
      <c r="U26" s="106">
        <v>5</v>
      </c>
      <c r="V26" s="106">
        <v>1</v>
      </c>
      <c r="W26" s="106">
        <v>4</v>
      </c>
      <c r="X26" s="106"/>
      <c r="Y26" s="106">
        <v>13</v>
      </c>
      <c r="Z26" s="58"/>
    </row>
    <row r="27" spans="1:26" ht="12.75">
      <c r="A27" s="107">
        <v>19</v>
      </c>
      <c r="B27" s="110" t="s">
        <v>70</v>
      </c>
      <c r="C27" s="106" t="s">
        <v>133</v>
      </c>
      <c r="D27" s="119">
        <v>21</v>
      </c>
      <c r="E27" s="119">
        <v>43</v>
      </c>
      <c r="F27" s="119">
        <v>83</v>
      </c>
      <c r="G27" s="119">
        <v>3</v>
      </c>
      <c r="H27" s="119">
        <v>47</v>
      </c>
      <c r="I27" s="119">
        <v>40</v>
      </c>
      <c r="J27" s="119">
        <v>1</v>
      </c>
      <c r="K27" s="119"/>
      <c r="L27" s="119">
        <v>2</v>
      </c>
      <c r="M27" s="119"/>
      <c r="N27" s="119">
        <v>4</v>
      </c>
      <c r="O27" s="119">
        <v>17</v>
      </c>
      <c r="P27" s="119">
        <v>24</v>
      </c>
      <c r="Q27" s="119"/>
      <c r="R27" s="119">
        <v>46</v>
      </c>
      <c r="S27" s="119"/>
      <c r="T27" s="106">
        <v>3</v>
      </c>
      <c r="U27" s="106">
        <v>1</v>
      </c>
      <c r="V27" s="106"/>
      <c r="W27" s="106">
        <v>2</v>
      </c>
      <c r="X27" s="106"/>
      <c r="Y27" s="106">
        <v>4</v>
      </c>
      <c r="Z27" s="58"/>
    </row>
    <row r="28" spans="1:26" ht="12.75">
      <c r="A28" s="107">
        <v>20</v>
      </c>
      <c r="B28" s="110" t="s">
        <v>71</v>
      </c>
      <c r="C28" s="106" t="s">
        <v>134</v>
      </c>
      <c r="D28" s="119">
        <v>14</v>
      </c>
      <c r="E28" s="119">
        <v>14</v>
      </c>
      <c r="F28" s="119">
        <v>61</v>
      </c>
      <c r="G28" s="119">
        <v>2</v>
      </c>
      <c r="H28" s="119">
        <v>12</v>
      </c>
      <c r="I28" s="119">
        <v>9</v>
      </c>
      <c r="J28" s="119"/>
      <c r="K28" s="119"/>
      <c r="L28" s="119">
        <v>2</v>
      </c>
      <c r="M28" s="119"/>
      <c r="N28" s="119">
        <v>1</v>
      </c>
      <c r="O28" s="119">
        <v>16</v>
      </c>
      <c r="P28" s="119">
        <v>33</v>
      </c>
      <c r="Q28" s="119">
        <v>2</v>
      </c>
      <c r="R28" s="119">
        <v>18</v>
      </c>
      <c r="S28" s="119"/>
      <c r="T28" s="106"/>
      <c r="U28" s="106"/>
      <c r="V28" s="106"/>
      <c r="W28" s="106">
        <v>7</v>
      </c>
      <c r="X28" s="106"/>
      <c r="Y28" s="106">
        <v>3</v>
      </c>
      <c r="Z28" s="58"/>
    </row>
    <row r="29" spans="1:26" ht="12.75">
      <c r="A29" s="107">
        <v>21</v>
      </c>
      <c r="B29" s="110" t="s">
        <v>72</v>
      </c>
      <c r="C29" s="106" t="s">
        <v>135</v>
      </c>
      <c r="D29" s="119">
        <v>5</v>
      </c>
      <c r="E29" s="119">
        <v>2</v>
      </c>
      <c r="F29" s="119">
        <v>17</v>
      </c>
      <c r="G29" s="119"/>
      <c r="H29" s="119">
        <v>2</v>
      </c>
      <c r="I29" s="119">
        <v>2</v>
      </c>
      <c r="J29" s="119"/>
      <c r="K29" s="119"/>
      <c r="L29" s="119"/>
      <c r="M29" s="119"/>
      <c r="N29" s="119"/>
      <c r="O29" s="119">
        <v>5</v>
      </c>
      <c r="P29" s="119">
        <v>14</v>
      </c>
      <c r="Q29" s="119"/>
      <c r="R29" s="119">
        <v>6</v>
      </c>
      <c r="S29" s="119">
        <v>3</v>
      </c>
      <c r="T29" s="106"/>
      <c r="U29" s="106"/>
      <c r="V29" s="106"/>
      <c r="W29" s="106"/>
      <c r="X29" s="106"/>
      <c r="Y29" s="106"/>
      <c r="Z29" s="58"/>
    </row>
    <row r="30" spans="1:26" ht="12.75">
      <c r="A30" s="107">
        <v>22</v>
      </c>
      <c r="B30" s="110" t="s">
        <v>73</v>
      </c>
      <c r="C30" s="106" t="s">
        <v>136</v>
      </c>
      <c r="D30" s="119">
        <v>22</v>
      </c>
      <c r="E30" s="119">
        <v>32</v>
      </c>
      <c r="F30" s="119">
        <v>57</v>
      </c>
      <c r="G30" s="119"/>
      <c r="H30" s="119">
        <v>33</v>
      </c>
      <c r="I30" s="119">
        <v>26</v>
      </c>
      <c r="J30" s="119">
        <v>1</v>
      </c>
      <c r="K30" s="119"/>
      <c r="L30" s="119">
        <v>2</v>
      </c>
      <c r="M30" s="119"/>
      <c r="N30" s="119">
        <v>4</v>
      </c>
      <c r="O30" s="119">
        <v>21</v>
      </c>
      <c r="P30" s="119">
        <v>21</v>
      </c>
      <c r="Q30" s="119"/>
      <c r="R30" s="119">
        <v>27</v>
      </c>
      <c r="S30" s="119"/>
      <c r="T30" s="106">
        <v>1</v>
      </c>
      <c r="U30" s="106">
        <v>1</v>
      </c>
      <c r="V30" s="106"/>
      <c r="W30" s="106">
        <v>3</v>
      </c>
      <c r="X30" s="106"/>
      <c r="Y30" s="106">
        <v>4</v>
      </c>
      <c r="Z30" s="58"/>
    </row>
    <row r="31" spans="1:26" ht="22.5">
      <c r="A31" s="107">
        <v>23</v>
      </c>
      <c r="B31" s="110" t="s">
        <v>74</v>
      </c>
      <c r="C31" s="106" t="s">
        <v>137</v>
      </c>
      <c r="D31" s="119">
        <v>16</v>
      </c>
      <c r="E31" s="119">
        <v>12</v>
      </c>
      <c r="F31" s="119">
        <v>30</v>
      </c>
      <c r="G31" s="119"/>
      <c r="H31" s="119">
        <v>18</v>
      </c>
      <c r="I31" s="119">
        <v>11</v>
      </c>
      <c r="J31" s="119">
        <v>3</v>
      </c>
      <c r="K31" s="119"/>
      <c r="L31" s="119">
        <v>4</v>
      </c>
      <c r="M31" s="119"/>
      <c r="N31" s="119"/>
      <c r="O31" s="119">
        <v>10</v>
      </c>
      <c r="P31" s="119">
        <v>10</v>
      </c>
      <c r="Q31" s="119"/>
      <c r="R31" s="119">
        <v>13</v>
      </c>
      <c r="S31" s="119"/>
      <c r="T31" s="106"/>
      <c r="U31" s="106">
        <v>3</v>
      </c>
      <c r="V31" s="106"/>
      <c r="W31" s="106">
        <v>4</v>
      </c>
      <c r="X31" s="106"/>
      <c r="Y31" s="106"/>
      <c r="Z31" s="58"/>
    </row>
    <row r="32" spans="1:26" ht="42">
      <c r="A32" s="107">
        <v>24</v>
      </c>
      <c r="B32" s="109" t="s">
        <v>75</v>
      </c>
      <c r="C32" s="117" t="s">
        <v>138</v>
      </c>
      <c r="D32" s="119">
        <v>16</v>
      </c>
      <c r="E32" s="119">
        <v>20</v>
      </c>
      <c r="F32" s="119">
        <v>57</v>
      </c>
      <c r="G32" s="119">
        <v>14</v>
      </c>
      <c r="H32" s="119">
        <v>7</v>
      </c>
      <c r="I32" s="119">
        <v>2</v>
      </c>
      <c r="J32" s="119">
        <v>4</v>
      </c>
      <c r="K32" s="119"/>
      <c r="L32" s="119">
        <v>1</v>
      </c>
      <c r="M32" s="119"/>
      <c r="N32" s="119"/>
      <c r="O32" s="119">
        <v>29</v>
      </c>
      <c r="P32" s="119">
        <v>42</v>
      </c>
      <c r="Q32" s="119">
        <v>10</v>
      </c>
      <c r="R32" s="119">
        <v>2</v>
      </c>
      <c r="S32" s="119"/>
      <c r="T32" s="106"/>
      <c r="U32" s="106">
        <v>5</v>
      </c>
      <c r="V32" s="106"/>
      <c r="W32" s="106">
        <v>4</v>
      </c>
      <c r="X32" s="106"/>
      <c r="Y32" s="106"/>
      <c r="Z32" s="58"/>
    </row>
    <row r="33" spans="1:26" ht="12.75">
      <c r="A33" s="107">
        <v>25</v>
      </c>
      <c r="B33" s="110" t="s">
        <v>76</v>
      </c>
      <c r="C33" s="106" t="s">
        <v>139</v>
      </c>
      <c r="D33" s="119">
        <v>2</v>
      </c>
      <c r="E33" s="119">
        <v>1</v>
      </c>
      <c r="F33" s="119">
        <v>4</v>
      </c>
      <c r="G33" s="119"/>
      <c r="H33" s="119">
        <v>2</v>
      </c>
      <c r="I33" s="119"/>
      <c r="J33" s="119">
        <v>2</v>
      </c>
      <c r="K33" s="119"/>
      <c r="L33" s="119"/>
      <c r="M33" s="119"/>
      <c r="N33" s="119"/>
      <c r="O33" s="119">
        <v>1</v>
      </c>
      <c r="P33" s="119">
        <v>1</v>
      </c>
      <c r="Q33" s="119"/>
      <c r="R33" s="119"/>
      <c r="S33" s="119"/>
      <c r="T33" s="106"/>
      <c r="U33" s="106">
        <v>3</v>
      </c>
      <c r="V33" s="106"/>
      <c r="W33" s="106"/>
      <c r="X33" s="106"/>
      <c r="Y33" s="106"/>
      <c r="Z33" s="58"/>
    </row>
    <row r="34" spans="1:26" ht="22.5">
      <c r="A34" s="107">
        <v>26</v>
      </c>
      <c r="B34" s="110" t="s">
        <v>77</v>
      </c>
      <c r="C34" s="106" t="s">
        <v>140</v>
      </c>
      <c r="D34" s="119">
        <v>2</v>
      </c>
      <c r="E34" s="119">
        <v>11</v>
      </c>
      <c r="F34" s="119">
        <v>14</v>
      </c>
      <c r="G34" s="119"/>
      <c r="H34" s="119"/>
      <c r="I34" s="119"/>
      <c r="J34" s="119"/>
      <c r="K34" s="119"/>
      <c r="L34" s="119"/>
      <c r="M34" s="119"/>
      <c r="N34" s="119"/>
      <c r="O34" s="119">
        <v>13</v>
      </c>
      <c r="P34" s="119">
        <v>14</v>
      </c>
      <c r="Q34" s="119"/>
      <c r="R34" s="119"/>
      <c r="S34" s="119"/>
      <c r="T34" s="106"/>
      <c r="U34" s="106"/>
      <c r="V34" s="106"/>
      <c r="W34" s="106"/>
      <c r="X34" s="106"/>
      <c r="Y34" s="106"/>
      <c r="Z34" s="58"/>
    </row>
    <row r="35" spans="1:26" ht="31.5">
      <c r="A35" s="107">
        <v>27</v>
      </c>
      <c r="B35" s="109" t="s">
        <v>78</v>
      </c>
      <c r="C35" s="117" t="s">
        <v>141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06"/>
      <c r="U35" s="106"/>
      <c r="V35" s="106"/>
      <c r="W35" s="106"/>
      <c r="X35" s="106"/>
      <c r="Y35" s="106"/>
      <c r="Z35" s="58"/>
    </row>
    <row r="36" spans="1:26" ht="31.5">
      <c r="A36" s="107">
        <v>28</v>
      </c>
      <c r="B36" s="111" t="s">
        <v>79</v>
      </c>
      <c r="C36" s="117" t="s">
        <v>142</v>
      </c>
      <c r="D36" s="119">
        <v>21</v>
      </c>
      <c r="E36" s="119">
        <v>18</v>
      </c>
      <c r="F36" s="119">
        <v>38</v>
      </c>
      <c r="G36" s="119">
        <v>1</v>
      </c>
      <c r="H36" s="119">
        <v>13</v>
      </c>
      <c r="I36" s="119">
        <v>13</v>
      </c>
      <c r="J36" s="119"/>
      <c r="K36" s="119"/>
      <c r="L36" s="119"/>
      <c r="M36" s="119"/>
      <c r="N36" s="119"/>
      <c r="O36" s="119">
        <v>26</v>
      </c>
      <c r="P36" s="119">
        <v>26</v>
      </c>
      <c r="Q36" s="119"/>
      <c r="R36" s="119">
        <v>11</v>
      </c>
      <c r="S36" s="119"/>
      <c r="T36" s="106">
        <v>1</v>
      </c>
      <c r="U36" s="106"/>
      <c r="V36" s="106"/>
      <c r="W36" s="106"/>
      <c r="X36" s="106"/>
      <c r="Y36" s="106"/>
      <c r="Z36" s="58"/>
    </row>
    <row r="37" spans="1:26" ht="12.75">
      <c r="A37" s="107">
        <v>29</v>
      </c>
      <c r="B37" s="110" t="s">
        <v>80</v>
      </c>
      <c r="C37" s="106">
        <v>255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06"/>
      <c r="U37" s="106"/>
      <c r="V37" s="106"/>
      <c r="W37" s="106"/>
      <c r="X37" s="106"/>
      <c r="Y37" s="106"/>
      <c r="Z37" s="58"/>
    </row>
    <row r="38" spans="1:26" ht="12.75">
      <c r="A38" s="107">
        <v>30</v>
      </c>
      <c r="B38" s="110" t="s">
        <v>81</v>
      </c>
      <c r="C38" s="106" t="s">
        <v>143</v>
      </c>
      <c r="D38" s="119">
        <v>1</v>
      </c>
      <c r="E38" s="119"/>
      <c r="F38" s="119">
        <v>1</v>
      </c>
      <c r="G38" s="119">
        <v>1</v>
      </c>
      <c r="H38" s="119">
        <v>1</v>
      </c>
      <c r="I38" s="119">
        <v>1</v>
      </c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06"/>
      <c r="U38" s="106"/>
      <c r="V38" s="106"/>
      <c r="W38" s="106"/>
      <c r="X38" s="106"/>
      <c r="Y38" s="106"/>
      <c r="Z38" s="58"/>
    </row>
    <row r="39" spans="1:26" ht="12.75">
      <c r="A39" s="107">
        <v>31</v>
      </c>
      <c r="B39" s="110" t="s">
        <v>82</v>
      </c>
      <c r="C39" s="106">
        <v>258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06"/>
      <c r="U39" s="106"/>
      <c r="V39" s="106"/>
      <c r="W39" s="106"/>
      <c r="X39" s="106"/>
      <c r="Y39" s="106"/>
      <c r="Z39" s="58"/>
    </row>
    <row r="40" spans="1:26" ht="12.75">
      <c r="A40" s="107">
        <v>32</v>
      </c>
      <c r="B40" s="109" t="s">
        <v>83</v>
      </c>
      <c r="C40" s="117" t="s">
        <v>144</v>
      </c>
      <c r="D40" s="119">
        <v>2</v>
      </c>
      <c r="E40" s="119">
        <v>1</v>
      </c>
      <c r="F40" s="119">
        <v>8</v>
      </c>
      <c r="G40" s="119"/>
      <c r="H40" s="119">
        <v>1</v>
      </c>
      <c r="I40" s="119"/>
      <c r="J40" s="119"/>
      <c r="K40" s="119"/>
      <c r="L40" s="119">
        <v>1</v>
      </c>
      <c r="M40" s="119"/>
      <c r="N40" s="119"/>
      <c r="O40" s="119">
        <v>2</v>
      </c>
      <c r="P40" s="119">
        <v>7</v>
      </c>
      <c r="Q40" s="119"/>
      <c r="R40" s="119"/>
      <c r="S40" s="119"/>
      <c r="T40" s="106"/>
      <c r="U40" s="106"/>
      <c r="V40" s="106"/>
      <c r="W40" s="106">
        <v>1</v>
      </c>
      <c r="X40" s="106"/>
      <c r="Y40" s="106"/>
      <c r="Z40" s="58"/>
    </row>
    <row r="41" spans="1:26" ht="31.5">
      <c r="A41" s="107">
        <v>33</v>
      </c>
      <c r="B41" s="109" t="s">
        <v>84</v>
      </c>
      <c r="C41" s="117" t="s">
        <v>145</v>
      </c>
      <c r="D41" s="119">
        <v>21</v>
      </c>
      <c r="E41" s="119">
        <v>32</v>
      </c>
      <c r="F41" s="119">
        <v>73</v>
      </c>
      <c r="G41" s="119">
        <v>3</v>
      </c>
      <c r="H41" s="119">
        <v>29</v>
      </c>
      <c r="I41" s="119">
        <v>18</v>
      </c>
      <c r="J41" s="119">
        <v>9</v>
      </c>
      <c r="K41" s="119"/>
      <c r="L41" s="119">
        <v>2</v>
      </c>
      <c r="M41" s="119"/>
      <c r="N41" s="119"/>
      <c r="O41" s="119">
        <v>24</v>
      </c>
      <c r="P41" s="119">
        <v>33</v>
      </c>
      <c r="Q41" s="119">
        <v>3</v>
      </c>
      <c r="R41" s="119">
        <v>26</v>
      </c>
      <c r="S41" s="119"/>
      <c r="T41" s="106">
        <v>1</v>
      </c>
      <c r="U41" s="106">
        <v>9</v>
      </c>
      <c r="V41" s="106"/>
      <c r="W41" s="106">
        <v>4</v>
      </c>
      <c r="X41" s="106"/>
      <c r="Y41" s="106"/>
      <c r="Z41" s="58"/>
    </row>
    <row r="42" spans="1:26" ht="33.75">
      <c r="A42" s="107">
        <v>34</v>
      </c>
      <c r="B42" s="110" t="s">
        <v>85</v>
      </c>
      <c r="C42" s="106" t="s">
        <v>146</v>
      </c>
      <c r="D42" s="119">
        <v>15</v>
      </c>
      <c r="E42" s="119">
        <v>22</v>
      </c>
      <c r="F42" s="119">
        <v>38</v>
      </c>
      <c r="G42" s="119"/>
      <c r="H42" s="119">
        <v>19</v>
      </c>
      <c r="I42" s="119">
        <v>11</v>
      </c>
      <c r="J42" s="119">
        <v>7</v>
      </c>
      <c r="K42" s="119"/>
      <c r="L42" s="119">
        <v>1</v>
      </c>
      <c r="M42" s="119"/>
      <c r="N42" s="119"/>
      <c r="O42" s="119">
        <v>18</v>
      </c>
      <c r="P42" s="119">
        <v>19</v>
      </c>
      <c r="Q42" s="119"/>
      <c r="R42" s="119">
        <v>10</v>
      </c>
      <c r="S42" s="119"/>
      <c r="T42" s="106">
        <v>1</v>
      </c>
      <c r="U42" s="106">
        <v>7</v>
      </c>
      <c r="V42" s="106"/>
      <c r="W42" s="106">
        <v>1</v>
      </c>
      <c r="X42" s="106"/>
      <c r="Y42" s="106"/>
      <c r="Z42" s="58"/>
    </row>
    <row r="43" spans="1:26" ht="12.75">
      <c r="A43" s="107">
        <v>35</v>
      </c>
      <c r="B43" s="110" t="s">
        <v>86</v>
      </c>
      <c r="C43" s="106" t="s">
        <v>147</v>
      </c>
      <c r="D43" s="119">
        <v>5</v>
      </c>
      <c r="E43" s="119">
        <v>10</v>
      </c>
      <c r="F43" s="119">
        <v>34</v>
      </c>
      <c r="G43" s="119">
        <v>3</v>
      </c>
      <c r="H43" s="119">
        <v>9</v>
      </c>
      <c r="I43" s="119">
        <v>7</v>
      </c>
      <c r="J43" s="119">
        <v>1</v>
      </c>
      <c r="K43" s="119"/>
      <c r="L43" s="119">
        <v>1</v>
      </c>
      <c r="M43" s="119"/>
      <c r="N43" s="119"/>
      <c r="O43" s="119">
        <v>6</v>
      </c>
      <c r="P43" s="119">
        <v>14</v>
      </c>
      <c r="Q43" s="119">
        <v>3</v>
      </c>
      <c r="R43" s="119">
        <v>15</v>
      </c>
      <c r="S43" s="119"/>
      <c r="T43" s="106"/>
      <c r="U43" s="106">
        <v>1</v>
      </c>
      <c r="V43" s="106"/>
      <c r="W43" s="106">
        <v>3</v>
      </c>
      <c r="X43" s="106"/>
      <c r="Y43" s="106"/>
      <c r="Z43" s="58"/>
    </row>
    <row r="44" spans="1:26" ht="21">
      <c r="A44" s="107">
        <v>36</v>
      </c>
      <c r="B44" s="109" t="s">
        <v>87</v>
      </c>
      <c r="C44" s="117" t="s">
        <v>148</v>
      </c>
      <c r="D44" s="119">
        <v>19</v>
      </c>
      <c r="E44" s="119">
        <v>17</v>
      </c>
      <c r="F44" s="119">
        <v>43</v>
      </c>
      <c r="G44" s="119"/>
      <c r="H44" s="119">
        <v>20</v>
      </c>
      <c r="I44" s="119">
        <v>15</v>
      </c>
      <c r="J44" s="119">
        <v>2</v>
      </c>
      <c r="K44" s="119"/>
      <c r="L44" s="119">
        <v>3</v>
      </c>
      <c r="M44" s="119"/>
      <c r="N44" s="119"/>
      <c r="O44" s="119">
        <v>16</v>
      </c>
      <c r="P44" s="119">
        <v>17</v>
      </c>
      <c r="Q44" s="119"/>
      <c r="R44" s="119">
        <v>15</v>
      </c>
      <c r="S44" s="119"/>
      <c r="T44" s="106"/>
      <c r="U44" s="106">
        <v>2</v>
      </c>
      <c r="V44" s="106"/>
      <c r="W44" s="106">
        <v>9</v>
      </c>
      <c r="X44" s="106"/>
      <c r="Y44" s="106"/>
      <c r="Z44" s="58"/>
    </row>
    <row r="45" spans="1:26" ht="12.75">
      <c r="A45" s="107">
        <v>37</v>
      </c>
      <c r="B45" s="110" t="s">
        <v>88</v>
      </c>
      <c r="C45" s="106" t="s">
        <v>149</v>
      </c>
      <c r="D45" s="119">
        <v>11</v>
      </c>
      <c r="E45" s="119">
        <v>8</v>
      </c>
      <c r="F45" s="119">
        <v>19</v>
      </c>
      <c r="G45" s="119"/>
      <c r="H45" s="119">
        <v>9</v>
      </c>
      <c r="I45" s="119">
        <v>8</v>
      </c>
      <c r="J45" s="119">
        <v>1</v>
      </c>
      <c r="K45" s="119"/>
      <c r="L45" s="119"/>
      <c r="M45" s="119"/>
      <c r="N45" s="119"/>
      <c r="O45" s="119">
        <v>10</v>
      </c>
      <c r="P45" s="119">
        <v>10</v>
      </c>
      <c r="Q45" s="119"/>
      <c r="R45" s="119">
        <v>8</v>
      </c>
      <c r="S45" s="119"/>
      <c r="T45" s="106"/>
      <c r="U45" s="106">
        <v>1</v>
      </c>
      <c r="V45" s="106"/>
      <c r="W45" s="106"/>
      <c r="X45" s="106"/>
      <c r="Y45" s="106"/>
      <c r="Z45" s="58"/>
    </row>
    <row r="46" spans="1:26" ht="31.5">
      <c r="A46" s="107">
        <v>38</v>
      </c>
      <c r="B46" s="109" t="s">
        <v>89</v>
      </c>
      <c r="C46" s="117" t="s">
        <v>150</v>
      </c>
      <c r="D46" s="119">
        <v>100</v>
      </c>
      <c r="E46" s="119">
        <v>84</v>
      </c>
      <c r="F46" s="119">
        <v>193</v>
      </c>
      <c r="G46" s="119">
        <v>6</v>
      </c>
      <c r="H46" s="119">
        <v>112</v>
      </c>
      <c r="I46" s="119">
        <v>86</v>
      </c>
      <c r="J46" s="119">
        <v>19</v>
      </c>
      <c r="K46" s="119">
        <v>2</v>
      </c>
      <c r="L46" s="119">
        <v>3</v>
      </c>
      <c r="M46" s="119">
        <v>2</v>
      </c>
      <c r="N46" s="119"/>
      <c r="O46" s="119">
        <v>72</v>
      </c>
      <c r="P46" s="119">
        <v>76</v>
      </c>
      <c r="Q46" s="119"/>
      <c r="R46" s="119">
        <v>88</v>
      </c>
      <c r="S46" s="119">
        <v>6</v>
      </c>
      <c r="T46" s="106">
        <v>3</v>
      </c>
      <c r="U46" s="106">
        <v>19</v>
      </c>
      <c r="V46" s="106">
        <v>2</v>
      </c>
      <c r="W46" s="106">
        <v>3</v>
      </c>
      <c r="X46" s="106">
        <v>2</v>
      </c>
      <c r="Y46" s="106"/>
      <c r="Z46" s="58"/>
    </row>
    <row r="47" spans="1:26" ht="31.5">
      <c r="A47" s="107">
        <v>39</v>
      </c>
      <c r="B47" s="109" t="s">
        <v>90</v>
      </c>
      <c r="C47" s="117" t="s">
        <v>151</v>
      </c>
      <c r="D47" s="119">
        <v>100</v>
      </c>
      <c r="E47" s="119">
        <v>84</v>
      </c>
      <c r="F47" s="119">
        <v>193</v>
      </c>
      <c r="G47" s="119">
        <v>6</v>
      </c>
      <c r="H47" s="119">
        <v>112</v>
      </c>
      <c r="I47" s="119">
        <v>86</v>
      </c>
      <c r="J47" s="119">
        <v>19</v>
      </c>
      <c r="K47" s="119">
        <v>2</v>
      </c>
      <c r="L47" s="119">
        <v>3</v>
      </c>
      <c r="M47" s="119">
        <v>2</v>
      </c>
      <c r="N47" s="119"/>
      <c r="O47" s="119">
        <v>72</v>
      </c>
      <c r="P47" s="119">
        <v>76</v>
      </c>
      <c r="Q47" s="119"/>
      <c r="R47" s="119">
        <v>88</v>
      </c>
      <c r="S47" s="119">
        <v>6</v>
      </c>
      <c r="T47" s="106">
        <v>3</v>
      </c>
      <c r="U47" s="106">
        <v>19</v>
      </c>
      <c r="V47" s="106">
        <v>2</v>
      </c>
      <c r="W47" s="106">
        <v>3</v>
      </c>
      <c r="X47" s="106">
        <v>2</v>
      </c>
      <c r="Y47" s="106"/>
      <c r="Z47" s="58"/>
    </row>
    <row r="48" spans="1:26" ht="45">
      <c r="A48" s="107">
        <v>40</v>
      </c>
      <c r="B48" s="113" t="s">
        <v>91</v>
      </c>
      <c r="C48" s="106" t="s">
        <v>152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06"/>
      <c r="U48" s="106"/>
      <c r="V48" s="106"/>
      <c r="W48" s="106"/>
      <c r="X48" s="106"/>
      <c r="Y48" s="106"/>
      <c r="Z48" s="58"/>
    </row>
    <row r="49" spans="1:26" ht="45">
      <c r="A49" s="107">
        <v>41</v>
      </c>
      <c r="B49" s="110" t="s">
        <v>92</v>
      </c>
      <c r="C49" s="106" t="s">
        <v>153</v>
      </c>
      <c r="D49" s="119">
        <v>22</v>
      </c>
      <c r="E49" s="119">
        <v>15</v>
      </c>
      <c r="F49" s="119">
        <v>45</v>
      </c>
      <c r="G49" s="119">
        <v>6</v>
      </c>
      <c r="H49" s="119">
        <v>21</v>
      </c>
      <c r="I49" s="119">
        <v>16</v>
      </c>
      <c r="J49" s="119"/>
      <c r="K49" s="119">
        <v>1</v>
      </c>
      <c r="L49" s="119">
        <v>2</v>
      </c>
      <c r="M49" s="119">
        <v>2</v>
      </c>
      <c r="N49" s="119"/>
      <c r="O49" s="119">
        <v>16</v>
      </c>
      <c r="P49" s="119">
        <v>19</v>
      </c>
      <c r="Q49" s="119"/>
      <c r="R49" s="119">
        <v>20</v>
      </c>
      <c r="S49" s="119">
        <v>6</v>
      </c>
      <c r="T49" s="106">
        <v>1</v>
      </c>
      <c r="U49" s="106"/>
      <c r="V49" s="106">
        <v>1</v>
      </c>
      <c r="W49" s="106">
        <v>2</v>
      </c>
      <c r="X49" s="106">
        <v>2</v>
      </c>
      <c r="Y49" s="106"/>
      <c r="Z49" s="58"/>
    </row>
    <row r="50" spans="1:26" ht="22.5">
      <c r="A50" s="107">
        <v>42</v>
      </c>
      <c r="B50" s="110" t="s">
        <v>93</v>
      </c>
      <c r="C50" s="106" t="s">
        <v>154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06"/>
      <c r="U50" s="106"/>
      <c r="V50" s="106"/>
      <c r="W50" s="106"/>
      <c r="X50" s="106"/>
      <c r="Y50" s="106"/>
      <c r="Z50" s="58"/>
    </row>
    <row r="51" spans="1:26" ht="31.5">
      <c r="A51" s="107">
        <v>43</v>
      </c>
      <c r="B51" s="109" t="s">
        <v>94</v>
      </c>
      <c r="C51" s="117" t="s">
        <v>155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06"/>
      <c r="U51" s="106"/>
      <c r="V51" s="106"/>
      <c r="W51" s="106"/>
      <c r="X51" s="106"/>
      <c r="Y51" s="106"/>
      <c r="Z51" s="58"/>
    </row>
    <row r="52" spans="1:26" ht="22.5">
      <c r="A52" s="107">
        <v>44</v>
      </c>
      <c r="B52" s="113" t="s">
        <v>95</v>
      </c>
      <c r="C52" s="106">
        <v>332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06"/>
      <c r="U52" s="106"/>
      <c r="V52" s="106"/>
      <c r="W52" s="106"/>
      <c r="X52" s="106"/>
      <c r="Y52" s="106"/>
      <c r="Z52" s="58"/>
    </row>
    <row r="53" spans="1:26" ht="42">
      <c r="A53" s="107">
        <v>45</v>
      </c>
      <c r="B53" s="109" t="s">
        <v>96</v>
      </c>
      <c r="C53" s="117" t="s">
        <v>156</v>
      </c>
      <c r="D53" s="119">
        <v>3</v>
      </c>
      <c r="E53" s="119">
        <v>2</v>
      </c>
      <c r="F53" s="119">
        <v>5</v>
      </c>
      <c r="G53" s="119"/>
      <c r="H53" s="119">
        <v>3</v>
      </c>
      <c r="I53" s="119">
        <v>2</v>
      </c>
      <c r="J53" s="119">
        <v>1</v>
      </c>
      <c r="K53" s="119"/>
      <c r="L53" s="119"/>
      <c r="M53" s="119"/>
      <c r="N53" s="119"/>
      <c r="O53" s="119">
        <v>2</v>
      </c>
      <c r="P53" s="119">
        <v>2</v>
      </c>
      <c r="Q53" s="119"/>
      <c r="R53" s="119">
        <v>2</v>
      </c>
      <c r="S53" s="119"/>
      <c r="T53" s="106"/>
      <c r="U53" s="106">
        <v>1</v>
      </c>
      <c r="V53" s="106"/>
      <c r="W53" s="106"/>
      <c r="X53" s="106"/>
      <c r="Y53" s="106"/>
      <c r="Z53" s="58"/>
    </row>
    <row r="54" spans="1:26" ht="22.5">
      <c r="A54" s="107">
        <v>46</v>
      </c>
      <c r="B54" s="110" t="s">
        <v>97</v>
      </c>
      <c r="C54" s="106">
        <v>345</v>
      </c>
      <c r="D54" s="119">
        <v>1</v>
      </c>
      <c r="E54" s="119"/>
      <c r="F54" s="119">
        <v>1</v>
      </c>
      <c r="G54" s="119"/>
      <c r="H54" s="119">
        <v>1</v>
      </c>
      <c r="I54" s="119">
        <v>1</v>
      </c>
      <c r="J54" s="119"/>
      <c r="K54" s="119"/>
      <c r="L54" s="119"/>
      <c r="M54" s="119"/>
      <c r="N54" s="119"/>
      <c r="O54" s="119"/>
      <c r="P54" s="119"/>
      <c r="Q54" s="119"/>
      <c r="R54" s="119">
        <v>1</v>
      </c>
      <c r="S54" s="119"/>
      <c r="T54" s="106"/>
      <c r="U54" s="106"/>
      <c r="V54" s="106"/>
      <c r="W54" s="106"/>
      <c r="X54" s="106"/>
      <c r="Y54" s="106"/>
      <c r="Z54" s="58"/>
    </row>
    <row r="55" spans="1:26" ht="31.5">
      <c r="A55" s="107">
        <v>47</v>
      </c>
      <c r="B55" s="109" t="s">
        <v>98</v>
      </c>
      <c r="C55" s="117" t="s">
        <v>157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06"/>
      <c r="U55" s="106"/>
      <c r="V55" s="106"/>
      <c r="W55" s="106"/>
      <c r="X55" s="106"/>
      <c r="Y55" s="106"/>
      <c r="Z55" s="58"/>
    </row>
    <row r="56" spans="1:26" ht="31.5">
      <c r="A56" s="107">
        <v>48</v>
      </c>
      <c r="B56" s="111" t="s">
        <v>99</v>
      </c>
      <c r="C56" s="117" t="s">
        <v>158</v>
      </c>
      <c r="D56" s="119">
        <v>21</v>
      </c>
      <c r="E56" s="119">
        <v>22</v>
      </c>
      <c r="F56" s="119">
        <v>64</v>
      </c>
      <c r="G56" s="119">
        <v>4</v>
      </c>
      <c r="H56" s="119">
        <v>20</v>
      </c>
      <c r="I56" s="119">
        <v>7</v>
      </c>
      <c r="J56" s="119">
        <v>10</v>
      </c>
      <c r="K56" s="119"/>
      <c r="L56" s="119">
        <v>2</v>
      </c>
      <c r="M56" s="119"/>
      <c r="N56" s="119">
        <v>1</v>
      </c>
      <c r="O56" s="119">
        <v>23</v>
      </c>
      <c r="P56" s="119">
        <v>40</v>
      </c>
      <c r="Q56" s="119"/>
      <c r="R56" s="119">
        <v>8</v>
      </c>
      <c r="S56" s="119"/>
      <c r="T56" s="106"/>
      <c r="U56" s="106">
        <v>12</v>
      </c>
      <c r="V56" s="106"/>
      <c r="W56" s="106">
        <v>6</v>
      </c>
      <c r="X56" s="106"/>
      <c r="Y56" s="106">
        <v>2</v>
      </c>
      <c r="Z56" s="58"/>
    </row>
    <row r="57" spans="1:26" ht="12.75">
      <c r="A57" s="107">
        <v>49</v>
      </c>
      <c r="B57" s="113" t="s">
        <v>100</v>
      </c>
      <c r="C57" s="106" t="s">
        <v>159</v>
      </c>
      <c r="D57" s="119">
        <v>7</v>
      </c>
      <c r="E57" s="119">
        <v>5</v>
      </c>
      <c r="F57" s="119">
        <v>20</v>
      </c>
      <c r="G57" s="119"/>
      <c r="H57" s="119">
        <v>4</v>
      </c>
      <c r="I57" s="119"/>
      <c r="J57" s="119">
        <v>3</v>
      </c>
      <c r="K57" s="119"/>
      <c r="L57" s="119">
        <v>1</v>
      </c>
      <c r="M57" s="119"/>
      <c r="N57" s="119"/>
      <c r="O57" s="119">
        <v>8</v>
      </c>
      <c r="P57" s="119">
        <v>15</v>
      </c>
      <c r="Q57" s="119"/>
      <c r="R57" s="119"/>
      <c r="S57" s="119"/>
      <c r="T57" s="106"/>
      <c r="U57" s="106">
        <v>4</v>
      </c>
      <c r="V57" s="106"/>
      <c r="W57" s="106">
        <v>1</v>
      </c>
      <c r="X57" s="106"/>
      <c r="Y57" s="106"/>
      <c r="Z57" s="58"/>
    </row>
    <row r="58" spans="1:26" ht="12.75">
      <c r="A58" s="107">
        <v>50</v>
      </c>
      <c r="B58" s="113" t="s">
        <v>101</v>
      </c>
      <c r="C58" s="106" t="s">
        <v>160</v>
      </c>
      <c r="D58" s="119">
        <v>2</v>
      </c>
      <c r="E58" s="119">
        <v>2</v>
      </c>
      <c r="F58" s="119">
        <v>5</v>
      </c>
      <c r="G58" s="119"/>
      <c r="H58" s="119">
        <v>1</v>
      </c>
      <c r="I58" s="119">
        <v>1</v>
      </c>
      <c r="J58" s="119"/>
      <c r="K58" s="119"/>
      <c r="L58" s="119"/>
      <c r="M58" s="119"/>
      <c r="N58" s="119"/>
      <c r="O58" s="119">
        <v>3</v>
      </c>
      <c r="P58" s="119">
        <v>4</v>
      </c>
      <c r="Q58" s="119"/>
      <c r="R58" s="119">
        <v>1</v>
      </c>
      <c r="S58" s="119"/>
      <c r="T58" s="106"/>
      <c r="U58" s="106"/>
      <c r="V58" s="106"/>
      <c r="W58" s="106"/>
      <c r="X58" s="106"/>
      <c r="Y58" s="106"/>
      <c r="Z58" s="58"/>
    </row>
    <row r="59" spans="1:26" ht="12.75">
      <c r="A59" s="107">
        <v>51</v>
      </c>
      <c r="B59" s="113" t="s">
        <v>102</v>
      </c>
      <c r="C59" s="106" t="s">
        <v>161</v>
      </c>
      <c r="D59" s="119">
        <v>7</v>
      </c>
      <c r="E59" s="119">
        <v>7</v>
      </c>
      <c r="F59" s="119">
        <v>15</v>
      </c>
      <c r="G59" s="119"/>
      <c r="H59" s="119">
        <v>8</v>
      </c>
      <c r="I59" s="119">
        <v>6</v>
      </c>
      <c r="J59" s="119">
        <v>2</v>
      </c>
      <c r="K59" s="119"/>
      <c r="L59" s="119"/>
      <c r="M59" s="119"/>
      <c r="N59" s="119"/>
      <c r="O59" s="119">
        <v>6</v>
      </c>
      <c r="P59" s="119">
        <v>7</v>
      </c>
      <c r="Q59" s="119"/>
      <c r="R59" s="119">
        <v>6</v>
      </c>
      <c r="S59" s="119"/>
      <c r="T59" s="106"/>
      <c r="U59" s="106">
        <v>2</v>
      </c>
      <c r="V59" s="106"/>
      <c r="W59" s="106"/>
      <c r="X59" s="106"/>
      <c r="Y59" s="106"/>
      <c r="Z59" s="58"/>
    </row>
    <row r="60" spans="1:26" ht="22.5">
      <c r="A60" s="107">
        <v>52</v>
      </c>
      <c r="B60" s="113" t="s">
        <v>103</v>
      </c>
      <c r="C60" s="106">
        <v>369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06"/>
      <c r="U60" s="106"/>
      <c r="V60" s="106"/>
      <c r="W60" s="106"/>
      <c r="X60" s="106"/>
      <c r="Y60" s="106"/>
      <c r="Z60" s="58"/>
    </row>
    <row r="61" spans="1:26" ht="22.5">
      <c r="A61" s="107">
        <v>53</v>
      </c>
      <c r="B61" s="113" t="s">
        <v>104</v>
      </c>
      <c r="C61" s="106">
        <v>370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06"/>
      <c r="U61" s="106"/>
      <c r="V61" s="106"/>
      <c r="W61" s="106"/>
      <c r="X61" s="106"/>
      <c r="Y61" s="106"/>
      <c r="Z61" s="58"/>
    </row>
    <row r="62" spans="1:26" ht="42">
      <c r="A62" s="107">
        <v>54</v>
      </c>
      <c r="B62" s="109" t="s">
        <v>105</v>
      </c>
      <c r="C62" s="117" t="s">
        <v>162</v>
      </c>
      <c r="D62" s="119">
        <v>4</v>
      </c>
      <c r="E62" s="119">
        <v>12</v>
      </c>
      <c r="F62" s="119">
        <v>16</v>
      </c>
      <c r="G62" s="119"/>
      <c r="H62" s="119">
        <v>8</v>
      </c>
      <c r="I62" s="119">
        <v>7</v>
      </c>
      <c r="J62" s="119">
        <v>1</v>
      </c>
      <c r="K62" s="119"/>
      <c r="L62" s="119"/>
      <c r="M62" s="119"/>
      <c r="N62" s="119"/>
      <c r="O62" s="119">
        <v>8</v>
      </c>
      <c r="P62" s="119">
        <v>8</v>
      </c>
      <c r="Q62" s="119"/>
      <c r="R62" s="119">
        <v>7</v>
      </c>
      <c r="S62" s="119"/>
      <c r="T62" s="106"/>
      <c r="U62" s="106">
        <v>1</v>
      </c>
      <c r="V62" s="106"/>
      <c r="W62" s="106"/>
      <c r="X62" s="106"/>
      <c r="Y62" s="106"/>
      <c r="Z62" s="58"/>
    </row>
    <row r="63" spans="1:26" ht="21">
      <c r="A63" s="107">
        <v>55</v>
      </c>
      <c r="B63" s="109" t="s">
        <v>106</v>
      </c>
      <c r="C63" s="117" t="s">
        <v>163</v>
      </c>
      <c r="D63" s="119">
        <v>1</v>
      </c>
      <c r="E63" s="119">
        <v>2</v>
      </c>
      <c r="F63" s="119">
        <v>3</v>
      </c>
      <c r="G63" s="119"/>
      <c r="H63" s="119">
        <v>3</v>
      </c>
      <c r="I63" s="119">
        <v>2</v>
      </c>
      <c r="J63" s="119">
        <v>1</v>
      </c>
      <c r="K63" s="119"/>
      <c r="L63" s="119"/>
      <c r="M63" s="119"/>
      <c r="N63" s="119"/>
      <c r="O63" s="119"/>
      <c r="P63" s="119"/>
      <c r="Q63" s="119"/>
      <c r="R63" s="119">
        <v>2</v>
      </c>
      <c r="S63" s="119"/>
      <c r="T63" s="106"/>
      <c r="U63" s="106">
        <v>1</v>
      </c>
      <c r="V63" s="106"/>
      <c r="W63" s="106"/>
      <c r="X63" s="106"/>
      <c r="Y63" s="106"/>
      <c r="Z63" s="58"/>
    </row>
    <row r="64" spans="1:26" ht="21">
      <c r="A64" s="107">
        <v>56</v>
      </c>
      <c r="B64" s="109" t="s">
        <v>107</v>
      </c>
      <c r="C64" s="117" t="s">
        <v>164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06"/>
      <c r="U64" s="106"/>
      <c r="V64" s="106"/>
      <c r="W64" s="106"/>
      <c r="X64" s="106"/>
      <c r="Y64" s="106"/>
      <c r="Z64" s="58"/>
    </row>
    <row r="65" spans="1:26" ht="12.75">
      <c r="A65" s="107">
        <v>57</v>
      </c>
      <c r="B65" s="109" t="s">
        <v>108</v>
      </c>
      <c r="C65" s="117"/>
      <c r="D65" s="119">
        <v>9</v>
      </c>
      <c r="E65" s="119">
        <v>3</v>
      </c>
      <c r="F65" s="119">
        <v>14</v>
      </c>
      <c r="G65" s="119"/>
      <c r="H65" s="119">
        <v>9</v>
      </c>
      <c r="I65" s="119">
        <v>1</v>
      </c>
      <c r="J65" s="119">
        <v>5</v>
      </c>
      <c r="K65" s="119">
        <v>1</v>
      </c>
      <c r="L65" s="119">
        <v>2</v>
      </c>
      <c r="M65" s="119"/>
      <c r="N65" s="119"/>
      <c r="O65" s="119">
        <v>3</v>
      </c>
      <c r="P65" s="119">
        <v>3</v>
      </c>
      <c r="Q65" s="119"/>
      <c r="R65" s="119">
        <v>1</v>
      </c>
      <c r="S65" s="119"/>
      <c r="T65" s="106"/>
      <c r="U65" s="106">
        <v>7</v>
      </c>
      <c r="V65" s="106">
        <v>1</v>
      </c>
      <c r="W65" s="106">
        <v>2</v>
      </c>
      <c r="X65" s="106"/>
      <c r="Y65" s="106"/>
      <c r="Z65" s="58"/>
    </row>
    <row r="66" spans="1:26" ht="31.5">
      <c r="A66" s="107">
        <v>58</v>
      </c>
      <c r="B66" s="109" t="s">
        <v>109</v>
      </c>
      <c r="C66" s="117"/>
      <c r="D66" s="135">
        <f aca="true" t="shared" si="0" ref="D66:Y66">D9+D10+D15+D18+D20+D25+D32+D35+D36+D40+D41+D44+D46+D51+D53+D55+D56+D62+D63+D64+D65</f>
        <v>442</v>
      </c>
      <c r="E66" s="135">
        <f t="shared" si="0"/>
        <v>565</v>
      </c>
      <c r="F66" s="135">
        <f t="shared" si="0"/>
        <v>1202</v>
      </c>
      <c r="G66" s="135">
        <f t="shared" si="0"/>
        <v>33</v>
      </c>
      <c r="H66" s="135">
        <f t="shared" si="0"/>
        <v>574</v>
      </c>
      <c r="I66" s="135">
        <f t="shared" si="0"/>
        <v>435</v>
      </c>
      <c r="J66" s="135">
        <f t="shared" si="0"/>
        <v>74</v>
      </c>
      <c r="K66" s="135">
        <f t="shared" si="0"/>
        <v>6</v>
      </c>
      <c r="L66" s="135">
        <f t="shared" si="0"/>
        <v>34</v>
      </c>
      <c r="M66" s="135">
        <f t="shared" si="0"/>
        <v>2</v>
      </c>
      <c r="N66" s="135">
        <f t="shared" si="0"/>
        <v>23</v>
      </c>
      <c r="O66" s="135">
        <f t="shared" si="0"/>
        <v>433</v>
      </c>
      <c r="P66" s="135">
        <f t="shared" si="0"/>
        <v>537</v>
      </c>
      <c r="Q66" s="135">
        <f t="shared" si="0"/>
        <v>15</v>
      </c>
      <c r="R66" s="135">
        <f t="shared" si="0"/>
        <v>484</v>
      </c>
      <c r="S66" s="135">
        <f t="shared" si="0"/>
        <v>9</v>
      </c>
      <c r="T66" s="135">
        <f t="shared" si="0"/>
        <v>12</v>
      </c>
      <c r="U66" s="135">
        <f t="shared" si="0"/>
        <v>79</v>
      </c>
      <c r="V66" s="135">
        <f t="shared" si="0"/>
        <v>6</v>
      </c>
      <c r="W66" s="135">
        <f t="shared" si="0"/>
        <v>56</v>
      </c>
      <c r="X66" s="135">
        <f t="shared" si="0"/>
        <v>2</v>
      </c>
      <c r="Y66" s="135">
        <f t="shared" si="0"/>
        <v>26</v>
      </c>
      <c r="Z66" s="58"/>
    </row>
    <row r="67" spans="1:26" ht="22.5">
      <c r="A67" s="107">
        <v>59</v>
      </c>
      <c r="B67" s="110" t="s">
        <v>110</v>
      </c>
      <c r="C67" s="106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06"/>
      <c r="U67" s="106"/>
      <c r="V67" s="106"/>
      <c r="W67" s="106"/>
      <c r="X67" s="106"/>
      <c r="Y67" s="106"/>
      <c r="Z67" s="58"/>
    </row>
    <row r="68" spans="1:26" ht="22.5">
      <c r="A68" s="107">
        <v>60</v>
      </c>
      <c r="B68" s="110" t="s">
        <v>111</v>
      </c>
      <c r="C68" s="106"/>
      <c r="D68" s="119">
        <v>5</v>
      </c>
      <c r="E68" s="119">
        <v>2</v>
      </c>
      <c r="F68" s="119">
        <v>9</v>
      </c>
      <c r="G68" s="119"/>
      <c r="H68" s="119">
        <v>5</v>
      </c>
      <c r="I68" s="119"/>
      <c r="J68" s="119">
        <v>4</v>
      </c>
      <c r="K68" s="119"/>
      <c r="L68" s="119">
        <v>1</v>
      </c>
      <c r="M68" s="119"/>
      <c r="N68" s="119"/>
      <c r="O68" s="119">
        <v>2</v>
      </c>
      <c r="P68" s="119">
        <v>2</v>
      </c>
      <c r="Q68" s="119"/>
      <c r="R68" s="119"/>
      <c r="S68" s="119"/>
      <c r="T68" s="106"/>
      <c r="U68" s="106">
        <v>6</v>
      </c>
      <c r="V68" s="106"/>
      <c r="W68" s="106">
        <v>1</v>
      </c>
      <c r="X68" s="106"/>
      <c r="Y68" s="106"/>
      <c r="Z68" s="58"/>
    </row>
    <row r="69" spans="1:26" ht="22.5">
      <c r="A69" s="107">
        <v>61</v>
      </c>
      <c r="B69" s="110" t="s">
        <v>112</v>
      </c>
      <c r="C69" s="106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58"/>
    </row>
    <row r="70" spans="1:26" ht="12.75">
      <c r="A70" s="107">
        <v>62</v>
      </c>
      <c r="B70" s="110" t="s">
        <v>113</v>
      </c>
      <c r="C70" s="106"/>
      <c r="D70" s="119">
        <v>6</v>
      </c>
      <c r="E70" s="119">
        <v>21</v>
      </c>
      <c r="F70" s="119">
        <v>27</v>
      </c>
      <c r="G70" s="119"/>
      <c r="H70" s="119">
        <v>19</v>
      </c>
      <c r="I70" s="119">
        <v>17</v>
      </c>
      <c r="J70" s="119"/>
      <c r="K70" s="119"/>
      <c r="L70" s="119">
        <v>2</v>
      </c>
      <c r="M70" s="119"/>
      <c r="N70" s="119"/>
      <c r="O70" s="119">
        <v>8</v>
      </c>
      <c r="P70" s="119">
        <v>8</v>
      </c>
      <c r="Q70" s="119"/>
      <c r="R70" s="119">
        <v>17</v>
      </c>
      <c r="S70" s="119"/>
      <c r="T70" s="106"/>
      <c r="U70" s="106"/>
      <c r="V70" s="106"/>
      <c r="W70" s="106">
        <v>2</v>
      </c>
      <c r="X70" s="106"/>
      <c r="Y70" s="106"/>
      <c r="Z70" s="58"/>
    </row>
    <row r="71" spans="1:26" ht="12.75">
      <c r="A71" s="107">
        <v>63</v>
      </c>
      <c r="B71" s="110" t="s">
        <v>114</v>
      </c>
      <c r="C71" s="106"/>
      <c r="D71" s="119">
        <v>5</v>
      </c>
      <c r="E71" s="119">
        <v>3</v>
      </c>
      <c r="F71" s="119">
        <v>33</v>
      </c>
      <c r="G71" s="119">
        <v>33</v>
      </c>
      <c r="H71" s="119">
        <v>4</v>
      </c>
      <c r="I71" s="119">
        <v>3</v>
      </c>
      <c r="J71" s="119"/>
      <c r="K71" s="119"/>
      <c r="L71" s="119">
        <v>1</v>
      </c>
      <c r="M71" s="119"/>
      <c r="N71" s="119"/>
      <c r="O71" s="119">
        <v>4</v>
      </c>
      <c r="P71" s="119">
        <v>15</v>
      </c>
      <c r="Q71" s="119">
        <v>15</v>
      </c>
      <c r="R71" s="119">
        <v>10</v>
      </c>
      <c r="S71" s="119">
        <v>9</v>
      </c>
      <c r="T71" s="106"/>
      <c r="U71" s="106"/>
      <c r="V71" s="106"/>
      <c r="W71" s="106">
        <v>8</v>
      </c>
      <c r="X71" s="106"/>
      <c r="Y71" s="106"/>
      <c r="Z71" s="58"/>
    </row>
    <row r="72" spans="1:26" ht="22.5">
      <c r="A72" s="107">
        <v>64</v>
      </c>
      <c r="B72" s="110" t="s">
        <v>115</v>
      </c>
      <c r="C72" s="106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06"/>
      <c r="U72" s="106"/>
      <c r="V72" s="106"/>
      <c r="W72" s="106"/>
      <c r="X72" s="106"/>
      <c r="Y72" s="106"/>
      <c r="Z72" s="58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 horizontalCentered="1"/>
  <pageMargins left="0.3937007874015748" right="0.3937007874015748" top="0.3937007874015748" bottom="0.7874015748031497" header="0.3937007874015748" footer="0.3937007874015748"/>
  <pageSetup firstPageNumber="1" useFirstPageNumber="1" fitToHeight="100" fitToWidth="1" horizontalDpi="600" verticalDpi="600" orientation="landscape" pageOrder="overThenDown" paperSize="9" scale="56" r:id="rId1"/>
  <headerFooter alignWithMargins="0">
    <oddHeader>&amp;RПродовження розділу 2</oddHeader>
    <oddFooter>&amp;L44807678</oddFooter>
  </headerFooter>
  <colBreaks count="1" manualBreakCount="1">
    <brk id="1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70" zoomScaleNormal="70" workbookViewId="0" topLeftCell="A1">
      <selection activeCell="A1" sqref="A1:E27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6" t="s">
        <v>188</v>
      </c>
      <c r="B1" s="136"/>
      <c r="C1" s="136"/>
      <c r="D1" s="136"/>
      <c r="E1" s="8"/>
    </row>
    <row r="2" spans="1:6" ht="29.25" customHeight="1">
      <c r="A2" s="137" t="s">
        <v>51</v>
      </c>
      <c r="B2" s="139" t="s">
        <v>31</v>
      </c>
      <c r="C2" s="148"/>
      <c r="D2" s="154"/>
      <c r="E2" s="159" t="s">
        <v>216</v>
      </c>
      <c r="F2" s="58"/>
    </row>
    <row r="3" spans="1:10" ht="20.25" customHeight="1">
      <c r="A3" s="107">
        <v>1</v>
      </c>
      <c r="B3" s="140" t="s">
        <v>189</v>
      </c>
      <c r="C3" s="149"/>
      <c r="D3" s="155"/>
      <c r="E3" s="119">
        <v>2</v>
      </c>
      <c r="F3" s="58"/>
      <c r="G3" s="162"/>
      <c r="H3" s="162"/>
      <c r="I3" s="162"/>
      <c r="J3" s="164"/>
    </row>
    <row r="4" spans="1:10" ht="18.75" customHeight="1">
      <c r="A4" s="107">
        <v>2</v>
      </c>
      <c r="B4" s="141" t="s">
        <v>190</v>
      </c>
      <c r="C4" s="144" t="s">
        <v>212</v>
      </c>
      <c r="D4" s="156"/>
      <c r="E4" s="160">
        <v>200</v>
      </c>
      <c r="F4" s="58"/>
      <c r="G4" s="162"/>
      <c r="H4" s="162"/>
      <c r="I4" s="162"/>
      <c r="J4" s="164"/>
    </row>
    <row r="5" spans="1:10" ht="18" customHeight="1">
      <c r="A5" s="107">
        <v>3</v>
      </c>
      <c r="B5" s="142"/>
      <c r="C5" s="150" t="s">
        <v>213</v>
      </c>
      <c r="D5" s="113" t="s">
        <v>214</v>
      </c>
      <c r="E5" s="160">
        <v>193</v>
      </c>
      <c r="F5" s="58"/>
      <c r="G5" s="162"/>
      <c r="H5" s="162"/>
      <c r="I5" s="162"/>
      <c r="J5" s="164"/>
    </row>
    <row r="6" spans="1:10" ht="17.25" customHeight="1">
      <c r="A6" s="107">
        <v>4</v>
      </c>
      <c r="B6" s="143"/>
      <c r="C6" s="151"/>
      <c r="D6" s="113" t="s">
        <v>215</v>
      </c>
      <c r="E6" s="160">
        <v>7</v>
      </c>
      <c r="F6" s="58"/>
      <c r="G6" s="162"/>
      <c r="H6" s="162"/>
      <c r="I6" s="162"/>
      <c r="J6" s="164"/>
    </row>
    <row r="7" spans="1:10" ht="21" customHeight="1">
      <c r="A7" s="107">
        <v>5</v>
      </c>
      <c r="B7" s="140" t="s">
        <v>191</v>
      </c>
      <c r="C7" s="149"/>
      <c r="D7" s="155"/>
      <c r="E7" s="160">
        <v>8</v>
      </c>
      <c r="F7" s="58"/>
      <c r="G7" s="162"/>
      <c r="H7" s="162"/>
      <c r="I7" s="162"/>
      <c r="J7" s="164"/>
    </row>
    <row r="8" spans="1:10" ht="18" customHeight="1">
      <c r="A8" s="107">
        <v>6</v>
      </c>
      <c r="B8" s="144" t="s">
        <v>192</v>
      </c>
      <c r="C8" s="152"/>
      <c r="D8" s="156"/>
      <c r="E8" s="119">
        <v>5</v>
      </c>
      <c r="F8" s="58"/>
      <c r="G8" s="162"/>
      <c r="H8" s="162"/>
      <c r="I8" s="162"/>
      <c r="J8" s="164"/>
    </row>
    <row r="9" spans="1:10" ht="19.5" customHeight="1">
      <c r="A9" s="107">
        <v>7</v>
      </c>
      <c r="B9" s="144" t="s">
        <v>193</v>
      </c>
      <c r="C9" s="152"/>
      <c r="D9" s="156"/>
      <c r="E9" s="119">
        <v>2</v>
      </c>
      <c r="F9" s="58"/>
      <c r="G9" s="162"/>
      <c r="H9" s="162"/>
      <c r="I9" s="162"/>
      <c r="J9" s="164"/>
    </row>
    <row r="10" spans="1:10" ht="19.5" customHeight="1">
      <c r="A10" s="107">
        <v>8</v>
      </c>
      <c r="B10" s="140" t="s">
        <v>194</v>
      </c>
      <c r="C10" s="149"/>
      <c r="D10" s="155"/>
      <c r="E10" s="119">
        <v>10</v>
      </c>
      <c r="F10" s="58"/>
      <c r="G10" s="162"/>
      <c r="H10" s="162"/>
      <c r="I10" s="162"/>
      <c r="J10" s="164"/>
    </row>
    <row r="11" spans="1:10" ht="20.25" customHeight="1">
      <c r="A11" s="107">
        <v>9</v>
      </c>
      <c r="B11" s="140" t="s">
        <v>195</v>
      </c>
      <c r="C11" s="149"/>
      <c r="D11" s="155"/>
      <c r="E11" s="119"/>
      <c r="F11" s="58"/>
      <c r="G11" s="162"/>
      <c r="H11" s="162"/>
      <c r="I11" s="162"/>
      <c r="J11" s="164"/>
    </row>
    <row r="12" spans="1:10" ht="12.75">
      <c r="A12" s="107">
        <v>10</v>
      </c>
      <c r="B12" s="145" t="s">
        <v>196</v>
      </c>
      <c r="C12" s="153"/>
      <c r="D12" s="157"/>
      <c r="E12" s="119"/>
      <c r="F12" s="58"/>
      <c r="G12" s="162"/>
      <c r="H12" s="162"/>
      <c r="I12" s="162"/>
      <c r="J12" s="164"/>
    </row>
    <row r="13" spans="1:10" ht="19.5" customHeight="1">
      <c r="A13" s="107">
        <v>11</v>
      </c>
      <c r="B13" s="144" t="s">
        <v>197</v>
      </c>
      <c r="C13" s="152"/>
      <c r="D13" s="156"/>
      <c r="E13" s="119"/>
      <c r="F13" s="58"/>
      <c r="G13" s="162"/>
      <c r="H13" s="162"/>
      <c r="I13" s="162"/>
      <c r="J13" s="164"/>
    </row>
    <row r="14" spans="1:10" ht="18" customHeight="1">
      <c r="A14" s="107">
        <v>12</v>
      </c>
      <c r="B14" s="140" t="s">
        <v>198</v>
      </c>
      <c r="C14" s="149"/>
      <c r="D14" s="155"/>
      <c r="E14" s="119"/>
      <c r="F14" s="58"/>
      <c r="G14" s="162"/>
      <c r="H14" s="162"/>
      <c r="I14" s="162"/>
      <c r="J14" s="164"/>
    </row>
    <row r="15" spans="1:10" ht="18.75" customHeight="1">
      <c r="A15" s="107">
        <v>13</v>
      </c>
      <c r="B15" s="144" t="s">
        <v>199</v>
      </c>
      <c r="C15" s="152"/>
      <c r="D15" s="156"/>
      <c r="E15" s="119"/>
      <c r="F15" s="58"/>
      <c r="G15" s="162"/>
      <c r="H15" s="162"/>
      <c r="I15" s="162"/>
      <c r="J15" s="164"/>
    </row>
    <row r="16" spans="1:10" ht="18" customHeight="1">
      <c r="A16" s="107">
        <v>14</v>
      </c>
      <c r="B16" s="146" t="s">
        <v>200</v>
      </c>
      <c r="C16" s="146"/>
      <c r="D16" s="146"/>
      <c r="E16" s="119">
        <v>11</v>
      </c>
      <c r="F16" s="58"/>
      <c r="G16" s="163"/>
      <c r="H16" s="163"/>
      <c r="I16" s="163"/>
      <c r="J16" s="164"/>
    </row>
    <row r="17" spans="1:10" ht="18.75" customHeight="1">
      <c r="A17" s="107">
        <v>15</v>
      </c>
      <c r="B17" s="147" t="s">
        <v>201</v>
      </c>
      <c r="C17" s="147"/>
      <c r="D17" s="147"/>
      <c r="E17" s="119"/>
      <c r="F17" s="58"/>
      <c r="G17" s="163"/>
      <c r="H17" s="163"/>
      <c r="I17" s="163"/>
      <c r="J17" s="164"/>
    </row>
    <row r="18" spans="1:10" ht="18" customHeight="1">
      <c r="A18" s="107">
        <v>16</v>
      </c>
      <c r="B18" s="147" t="s">
        <v>202</v>
      </c>
      <c r="C18" s="147"/>
      <c r="D18" s="147"/>
      <c r="E18" s="119"/>
      <c r="F18" s="58"/>
      <c r="G18" s="163"/>
      <c r="H18" s="163"/>
      <c r="I18" s="163"/>
      <c r="J18" s="164"/>
    </row>
    <row r="19" spans="1:10" ht="14.25" customHeight="1">
      <c r="A19" s="107">
        <v>17</v>
      </c>
      <c r="B19" s="146" t="s">
        <v>203</v>
      </c>
      <c r="C19" s="146"/>
      <c r="D19" s="146"/>
      <c r="E19" s="119">
        <v>56</v>
      </c>
      <c r="F19" s="58"/>
      <c r="G19" s="163"/>
      <c r="H19" s="163"/>
      <c r="I19" s="163"/>
      <c r="J19" s="164"/>
    </row>
    <row r="20" spans="1:10" ht="18" customHeight="1">
      <c r="A20" s="107">
        <v>18</v>
      </c>
      <c r="B20" s="146" t="s">
        <v>204</v>
      </c>
      <c r="C20" s="146"/>
      <c r="D20" s="146"/>
      <c r="E20" s="119">
        <v>626760</v>
      </c>
      <c r="F20" s="58"/>
      <c r="G20" s="163"/>
      <c r="H20" s="163"/>
      <c r="I20" s="163"/>
      <c r="J20" s="164"/>
    </row>
    <row r="21" spans="1:10" ht="14.25" customHeight="1">
      <c r="A21" s="107">
        <v>19</v>
      </c>
      <c r="B21" s="147" t="s">
        <v>205</v>
      </c>
      <c r="C21" s="147"/>
      <c r="D21" s="147"/>
      <c r="E21" s="119">
        <v>11557</v>
      </c>
      <c r="F21" s="58"/>
      <c r="G21" s="163"/>
      <c r="H21" s="163"/>
      <c r="I21" s="163"/>
      <c r="J21" s="164"/>
    </row>
    <row r="22" spans="1:10" ht="15.75" customHeight="1">
      <c r="A22" s="107">
        <v>20</v>
      </c>
      <c r="B22" s="146" t="s">
        <v>206</v>
      </c>
      <c r="C22" s="146"/>
      <c r="D22" s="146"/>
      <c r="E22" s="119"/>
      <c r="F22" s="58"/>
      <c r="G22" s="164"/>
      <c r="H22" s="164"/>
      <c r="I22" s="164"/>
      <c r="J22" s="164"/>
    </row>
    <row r="23" spans="1:10" ht="18" customHeight="1">
      <c r="A23" s="107">
        <v>21</v>
      </c>
      <c r="B23" s="146" t="s">
        <v>207</v>
      </c>
      <c r="C23" s="146"/>
      <c r="D23" s="146"/>
      <c r="E23" s="119"/>
      <c r="F23" s="58"/>
      <c r="G23" s="164"/>
      <c r="H23" s="164"/>
      <c r="I23" s="164"/>
      <c r="J23" s="164"/>
    </row>
    <row r="24" spans="1:6" ht="12.75">
      <c r="A24" s="107">
        <v>22</v>
      </c>
      <c r="B24" s="147" t="s">
        <v>208</v>
      </c>
      <c r="C24" s="147"/>
      <c r="D24" s="147"/>
      <c r="E24" s="119"/>
      <c r="F24" s="58"/>
    </row>
    <row r="25" spans="1:8" ht="18" customHeight="1">
      <c r="A25" s="107">
        <v>23</v>
      </c>
      <c r="B25" s="146" t="s">
        <v>209</v>
      </c>
      <c r="C25" s="146"/>
      <c r="D25" s="146"/>
      <c r="E25" s="119"/>
      <c r="F25" s="58"/>
      <c r="G25" s="165"/>
      <c r="H25" s="165"/>
    </row>
    <row r="26" spans="1:8" ht="18" customHeight="1">
      <c r="A26" s="107">
        <v>24</v>
      </c>
      <c r="B26" s="140" t="s">
        <v>210</v>
      </c>
      <c r="C26" s="149"/>
      <c r="D26" s="155"/>
      <c r="E26" s="160">
        <v>56</v>
      </c>
      <c r="F26" s="58"/>
      <c r="G26" s="165"/>
      <c r="H26" s="165"/>
    </row>
    <row r="27" spans="1:8" ht="18" customHeight="1">
      <c r="A27" s="107">
        <v>25</v>
      </c>
      <c r="B27" s="146" t="s">
        <v>211</v>
      </c>
      <c r="C27" s="146"/>
      <c r="D27" s="146"/>
      <c r="E27" s="119"/>
      <c r="F27" s="58"/>
      <c r="G27" s="165"/>
      <c r="H27" s="165"/>
    </row>
    <row r="28" spans="1:5" ht="15">
      <c r="A28" s="138"/>
      <c r="B28" s="138"/>
      <c r="C28" s="138"/>
      <c r="D28" s="138"/>
      <c r="E28" s="161"/>
    </row>
    <row r="29" spans="1:5" ht="12.75" customHeight="1">
      <c r="A29" s="63"/>
      <c r="B29" s="63"/>
      <c r="C29" s="63"/>
      <c r="D29" s="158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3" r:id="rId1"/>
  <headerFooter alignWithMargins="0">
    <oddFooter>&amp;L44807678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zoomScale="40" zoomScaleNormal="40" workbookViewId="0" topLeftCell="A1">
      <selection activeCell="A1" sqref="A1:J1"/>
    </sheetView>
  </sheetViews>
  <sheetFormatPr defaultColWidth="9.140625" defaultRowHeight="12.75"/>
  <cols>
    <col min="1" max="1" width="8.57421875" style="0" customWidth="1"/>
    <col min="2" max="3" width="9.42187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9.00390625" style="0" customWidth="1"/>
    <col min="10" max="10" width="8.8515625" style="0" customWidth="1"/>
    <col min="11" max="11" width="8.28125" style="0" customWidth="1"/>
    <col min="12" max="12" width="9.421875" style="0" customWidth="1"/>
    <col min="13" max="13" width="9.7109375" style="0" customWidth="1"/>
    <col min="14" max="14" width="9.28125" style="0" customWidth="1"/>
    <col min="15" max="15" width="9.8515625" style="0" customWidth="1"/>
    <col min="16" max="16" width="11.7109375" style="0" customWidth="1"/>
    <col min="17" max="17" width="6.57421875" style="0" customWidth="1"/>
    <col min="18" max="18" width="7.421875" style="0" customWidth="1"/>
  </cols>
  <sheetData>
    <row r="1" spans="1:18" ht="25.5" customHeight="1">
      <c r="A1" s="37" t="s">
        <v>217</v>
      </c>
      <c r="B1" s="37"/>
      <c r="C1" s="37"/>
      <c r="D1" s="37"/>
      <c r="E1" s="37"/>
      <c r="F1" s="37"/>
      <c r="G1" s="37"/>
      <c r="H1" s="37"/>
      <c r="I1" s="37"/>
      <c r="J1" s="37"/>
      <c r="K1" s="221"/>
      <c r="L1" s="221"/>
      <c r="M1" s="63"/>
      <c r="N1" s="176"/>
      <c r="O1" s="176"/>
      <c r="P1" s="176"/>
      <c r="Q1" s="176"/>
      <c r="R1" s="176"/>
    </row>
    <row r="2" spans="1:18" ht="22.5" customHeight="1">
      <c r="A2" s="166" t="s">
        <v>51</v>
      </c>
      <c r="B2" s="177" t="s">
        <v>224</v>
      </c>
      <c r="C2" s="191"/>
      <c r="D2" s="202"/>
      <c r="E2" s="114" t="s">
        <v>238</v>
      </c>
      <c r="F2" s="114" t="s">
        <v>244</v>
      </c>
      <c r="G2" s="213" t="s">
        <v>246</v>
      </c>
      <c r="H2" s="220"/>
      <c r="I2" s="220"/>
      <c r="J2" s="220"/>
      <c r="K2" s="217"/>
      <c r="L2" s="114" t="s">
        <v>265</v>
      </c>
      <c r="M2" s="224"/>
      <c r="N2" s="176"/>
      <c r="O2" s="176"/>
      <c r="P2" s="176"/>
      <c r="Q2" s="176"/>
      <c r="R2" s="176"/>
    </row>
    <row r="3" spans="1:18" ht="20.25" customHeight="1">
      <c r="A3" s="166"/>
      <c r="B3" s="178"/>
      <c r="C3" s="192"/>
      <c r="D3" s="203"/>
      <c r="E3" s="115"/>
      <c r="F3" s="115"/>
      <c r="G3" s="103" t="s">
        <v>42</v>
      </c>
      <c r="H3" s="213" t="s">
        <v>250</v>
      </c>
      <c r="I3" s="220"/>
      <c r="J3" s="220"/>
      <c r="K3" s="217"/>
      <c r="L3" s="115"/>
      <c r="M3" s="224"/>
      <c r="N3" s="176"/>
      <c r="O3" s="176"/>
      <c r="P3" s="176"/>
      <c r="Q3" s="176"/>
      <c r="R3" s="176"/>
    </row>
    <row r="4" spans="1:18" ht="64.5" customHeight="1">
      <c r="A4" s="166"/>
      <c r="B4" s="179"/>
      <c r="C4" s="193"/>
      <c r="D4" s="204"/>
      <c r="E4" s="116"/>
      <c r="F4" s="116"/>
      <c r="G4" s="105"/>
      <c r="H4" s="108" t="s">
        <v>251</v>
      </c>
      <c r="I4" s="108" t="s">
        <v>254</v>
      </c>
      <c r="J4" s="108" t="s">
        <v>258</v>
      </c>
      <c r="K4" s="108" t="s">
        <v>261</v>
      </c>
      <c r="L4" s="116"/>
      <c r="M4" s="224"/>
      <c r="N4" s="176"/>
      <c r="O4" s="176"/>
      <c r="P4" s="176"/>
      <c r="Q4" s="176"/>
      <c r="R4" s="176"/>
    </row>
    <row r="5" spans="1:18" ht="12.75" customHeight="1">
      <c r="A5" s="167" t="s">
        <v>29</v>
      </c>
      <c r="B5" s="180" t="s">
        <v>32</v>
      </c>
      <c r="C5" s="194"/>
      <c r="D5" s="205"/>
      <c r="E5" s="167">
        <v>1</v>
      </c>
      <c r="F5" s="174">
        <v>2</v>
      </c>
      <c r="G5" s="219">
        <v>3</v>
      </c>
      <c r="H5" s="219">
        <v>4</v>
      </c>
      <c r="I5" s="219">
        <v>5</v>
      </c>
      <c r="J5" s="219">
        <v>6</v>
      </c>
      <c r="K5" s="219">
        <v>7</v>
      </c>
      <c r="L5" s="219">
        <v>8</v>
      </c>
      <c r="M5" s="224"/>
      <c r="N5" s="176"/>
      <c r="O5" s="176"/>
      <c r="P5" s="176"/>
      <c r="Q5" s="176"/>
      <c r="R5" s="176"/>
    </row>
    <row r="6" spans="1:18" ht="23.25" customHeight="1">
      <c r="A6" s="168">
        <v>1</v>
      </c>
      <c r="B6" s="181" t="s">
        <v>225</v>
      </c>
      <c r="C6" s="195"/>
      <c r="D6" s="206"/>
      <c r="E6" s="160"/>
      <c r="F6" s="160">
        <v>22</v>
      </c>
      <c r="G6" s="160">
        <v>22</v>
      </c>
      <c r="H6" s="160">
        <v>17</v>
      </c>
      <c r="I6" s="160">
        <v>3</v>
      </c>
      <c r="J6" s="160"/>
      <c r="K6" s="160">
        <v>2</v>
      </c>
      <c r="L6" s="160"/>
      <c r="M6" s="225"/>
      <c r="N6" s="176"/>
      <c r="O6" s="176"/>
      <c r="P6" s="176"/>
      <c r="Q6" s="176"/>
      <c r="R6" s="176"/>
    </row>
    <row r="7" spans="1:18" ht="22.5" customHeight="1">
      <c r="A7" s="168">
        <v>2</v>
      </c>
      <c r="B7" s="182" t="s">
        <v>226</v>
      </c>
      <c r="C7" s="196"/>
      <c r="D7" s="207"/>
      <c r="E7" s="160"/>
      <c r="F7" s="160"/>
      <c r="G7" s="160"/>
      <c r="H7" s="160"/>
      <c r="I7" s="160"/>
      <c r="J7" s="160"/>
      <c r="K7" s="160"/>
      <c r="L7" s="160"/>
      <c r="M7" s="224"/>
      <c r="N7" s="176"/>
      <c r="O7" s="176"/>
      <c r="P7" s="176"/>
      <c r="Q7" s="176"/>
      <c r="R7" s="176"/>
    </row>
    <row r="8" spans="1:18" ht="18" customHeight="1">
      <c r="A8" s="169"/>
      <c r="B8" s="183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6"/>
      <c r="N8" s="176"/>
      <c r="O8" s="176"/>
      <c r="P8" s="176"/>
      <c r="Q8" s="176"/>
      <c r="R8" s="176"/>
    </row>
    <row r="9" spans="1:18" ht="12.75" customHeight="1">
      <c r="A9" s="102" t="s">
        <v>218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</row>
    <row r="10" spans="1:19" ht="12.75">
      <c r="A10" s="114" t="s">
        <v>219</v>
      </c>
      <c r="B10" s="114" t="s">
        <v>227</v>
      </c>
      <c r="C10" s="114" t="s">
        <v>236</v>
      </c>
      <c r="D10" s="114" t="s">
        <v>237</v>
      </c>
      <c r="E10" s="114" t="s">
        <v>239</v>
      </c>
      <c r="F10" s="114" t="s">
        <v>245</v>
      </c>
      <c r="G10" s="114" t="s">
        <v>247</v>
      </c>
      <c r="H10" s="114" t="s">
        <v>252</v>
      </c>
      <c r="I10" s="114" t="s">
        <v>255</v>
      </c>
      <c r="J10" s="114" t="s">
        <v>259</v>
      </c>
      <c r="K10" s="114" t="s">
        <v>262</v>
      </c>
      <c r="L10" s="114" t="s">
        <v>266</v>
      </c>
      <c r="M10" s="114" t="s">
        <v>268</v>
      </c>
      <c r="N10" s="114" t="s">
        <v>270</v>
      </c>
      <c r="O10" s="122" t="s">
        <v>272</v>
      </c>
      <c r="P10" s="132" t="s">
        <v>275</v>
      </c>
      <c r="Q10" s="133"/>
      <c r="R10" s="134"/>
      <c r="S10" s="58"/>
    </row>
    <row r="11" spans="1:19" ht="12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22"/>
      <c r="P11" s="103" t="s">
        <v>42</v>
      </c>
      <c r="Q11" s="132" t="s">
        <v>250</v>
      </c>
      <c r="R11" s="134"/>
      <c r="S11" s="58"/>
    </row>
    <row r="12" spans="1:19" ht="4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22"/>
      <c r="P12" s="105"/>
      <c r="Q12" s="106" t="s">
        <v>277</v>
      </c>
      <c r="R12" s="106" t="s">
        <v>278</v>
      </c>
      <c r="S12" s="58"/>
    </row>
    <row r="13" spans="1:19" ht="12.75">
      <c r="A13" s="167" t="s">
        <v>29</v>
      </c>
      <c r="B13" s="167">
        <v>1</v>
      </c>
      <c r="C13" s="167">
        <v>2</v>
      </c>
      <c r="D13" s="167">
        <v>3</v>
      </c>
      <c r="E13" s="167">
        <v>4</v>
      </c>
      <c r="F13" s="167">
        <v>5</v>
      </c>
      <c r="G13" s="167">
        <v>6</v>
      </c>
      <c r="H13" s="167">
        <v>7</v>
      </c>
      <c r="I13" s="167">
        <v>8</v>
      </c>
      <c r="J13" s="167">
        <v>9</v>
      </c>
      <c r="K13" s="167">
        <v>10</v>
      </c>
      <c r="L13" s="167">
        <v>11</v>
      </c>
      <c r="M13" s="167">
        <v>12</v>
      </c>
      <c r="N13" s="167">
        <v>13</v>
      </c>
      <c r="O13" s="167">
        <v>14</v>
      </c>
      <c r="P13" s="167">
        <v>15</v>
      </c>
      <c r="Q13" s="167">
        <v>16</v>
      </c>
      <c r="R13" s="167">
        <v>17</v>
      </c>
      <c r="S13" s="58"/>
    </row>
    <row r="14" spans="1:19" ht="17.25" customHeight="1">
      <c r="A14" s="170" t="s">
        <v>220</v>
      </c>
      <c r="B14" s="160">
        <v>66</v>
      </c>
      <c r="C14" s="160">
        <v>73524</v>
      </c>
      <c r="D14" s="160"/>
      <c r="E14" s="160"/>
      <c r="F14" s="160">
        <v>35</v>
      </c>
      <c r="G14" s="160">
        <v>6</v>
      </c>
      <c r="H14" s="160"/>
      <c r="I14" s="160"/>
      <c r="J14" s="160">
        <v>17</v>
      </c>
      <c r="K14" s="160">
        <v>37</v>
      </c>
      <c r="L14" s="160"/>
      <c r="M14" s="160">
        <v>188</v>
      </c>
      <c r="N14" s="160"/>
      <c r="O14" s="160"/>
      <c r="P14" s="160">
        <v>135</v>
      </c>
      <c r="Q14" s="160">
        <v>135</v>
      </c>
      <c r="R14" s="160"/>
      <c r="S14" s="58"/>
    </row>
    <row r="15" spans="1:19" ht="18.75" customHeight="1">
      <c r="A15" s="170" t="s">
        <v>221</v>
      </c>
      <c r="B15" s="160">
        <v>3</v>
      </c>
      <c r="C15" s="160">
        <v>2890</v>
      </c>
      <c r="D15" s="160"/>
      <c r="E15" s="160">
        <v>18</v>
      </c>
      <c r="F15" s="160"/>
      <c r="G15" s="160"/>
      <c r="H15" s="160"/>
      <c r="I15" s="160">
        <v>29</v>
      </c>
      <c r="J15" s="160"/>
      <c r="K15" s="160"/>
      <c r="L15" s="160"/>
      <c r="M15" s="160"/>
      <c r="N15" s="160"/>
      <c r="O15" s="160"/>
      <c r="P15" s="160"/>
      <c r="Q15" s="160"/>
      <c r="R15" s="160"/>
      <c r="S15" s="58"/>
    </row>
    <row r="16" spans="1:18" ht="17.25" customHeight="1">
      <c r="A16" s="171"/>
      <c r="B16" s="175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</row>
    <row r="17" spans="1:18" ht="18.75" customHeight="1">
      <c r="A17" s="172" t="s">
        <v>222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231"/>
      <c r="R17" s="231"/>
    </row>
    <row r="18" spans="1:18" ht="21.75" customHeight="1">
      <c r="A18" s="103" t="s">
        <v>51</v>
      </c>
      <c r="B18" s="177" t="s">
        <v>228</v>
      </c>
      <c r="C18" s="191"/>
      <c r="D18" s="202"/>
      <c r="E18" s="177" t="s">
        <v>240</v>
      </c>
      <c r="F18" s="216"/>
      <c r="G18" s="213" t="s">
        <v>248</v>
      </c>
      <c r="H18" s="217"/>
      <c r="I18" s="213" t="s">
        <v>256</v>
      </c>
      <c r="J18" s="217"/>
      <c r="K18" s="213" t="s">
        <v>263</v>
      </c>
      <c r="L18" s="223"/>
      <c r="M18" s="226"/>
      <c r="N18" s="103" t="s">
        <v>271</v>
      </c>
      <c r="O18" s="227" t="s">
        <v>273</v>
      </c>
      <c r="P18" s="230"/>
      <c r="Q18" s="232"/>
      <c r="R18" s="234"/>
    </row>
    <row r="19" spans="1:18" ht="36" customHeight="1">
      <c r="A19" s="173"/>
      <c r="B19" s="185"/>
      <c r="C19" s="197"/>
      <c r="D19" s="208"/>
      <c r="E19" s="185"/>
      <c r="F19" s="208"/>
      <c r="G19" s="106" t="s">
        <v>249</v>
      </c>
      <c r="H19" s="106" t="s">
        <v>253</v>
      </c>
      <c r="I19" s="106" t="s">
        <v>257</v>
      </c>
      <c r="J19" s="106" t="s">
        <v>260</v>
      </c>
      <c r="K19" s="222" t="s">
        <v>264</v>
      </c>
      <c r="L19" s="106" t="s">
        <v>267</v>
      </c>
      <c r="M19" s="106" t="s">
        <v>269</v>
      </c>
      <c r="N19" s="173"/>
      <c r="O19" s="228" t="s">
        <v>274</v>
      </c>
      <c r="P19" s="113" t="s">
        <v>276</v>
      </c>
      <c r="Q19" s="232"/>
      <c r="R19" s="234"/>
    </row>
    <row r="20" spans="1:17" ht="13.5">
      <c r="A20" s="174" t="s">
        <v>223</v>
      </c>
      <c r="B20" s="186" t="s">
        <v>32</v>
      </c>
      <c r="C20" s="198"/>
      <c r="D20" s="209"/>
      <c r="E20" s="180" t="s">
        <v>117</v>
      </c>
      <c r="F20" s="20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29">
        <v>9</v>
      </c>
      <c r="P20" s="229">
        <v>10</v>
      </c>
      <c r="Q20" s="58"/>
    </row>
    <row r="21" spans="1:18" ht="35.25" customHeight="1">
      <c r="A21" s="106">
        <v>1</v>
      </c>
      <c r="B21" s="187" t="s">
        <v>229</v>
      </c>
      <c r="C21" s="187"/>
      <c r="D21" s="187"/>
      <c r="E21" s="166" t="s">
        <v>241</v>
      </c>
      <c r="F21" s="166"/>
      <c r="G21" s="160">
        <v>31</v>
      </c>
      <c r="H21" s="160">
        <v>29</v>
      </c>
      <c r="I21" s="160">
        <v>1</v>
      </c>
      <c r="J21" s="160">
        <v>59</v>
      </c>
      <c r="K21" s="160">
        <v>13</v>
      </c>
      <c r="L21" s="160">
        <v>47</v>
      </c>
      <c r="M21" s="160"/>
      <c r="N21" s="160"/>
      <c r="O21" s="119">
        <v>192236</v>
      </c>
      <c r="P21" s="119">
        <v>192236</v>
      </c>
      <c r="Q21" s="233"/>
      <c r="R21" s="235"/>
    </row>
    <row r="22" spans="1:18" ht="14.25" customHeight="1">
      <c r="A22" s="106">
        <v>2</v>
      </c>
      <c r="B22" s="188" t="s">
        <v>54</v>
      </c>
      <c r="C22" s="199"/>
      <c r="D22" s="210"/>
      <c r="E22" s="213">
        <v>115</v>
      </c>
      <c r="F22" s="217"/>
      <c r="G22" s="160">
        <v>6</v>
      </c>
      <c r="H22" s="160">
        <v>7</v>
      </c>
      <c r="I22" s="160"/>
      <c r="J22" s="160">
        <v>13</v>
      </c>
      <c r="K22" s="160">
        <v>13</v>
      </c>
      <c r="L22" s="160"/>
      <c r="M22" s="160"/>
      <c r="N22" s="160"/>
      <c r="O22" s="119"/>
      <c r="P22" s="119"/>
      <c r="Q22" s="233"/>
      <c r="R22" s="235"/>
    </row>
    <row r="23" spans="1:18" ht="14.25" customHeight="1">
      <c r="A23" s="106">
        <v>3</v>
      </c>
      <c r="B23" s="188" t="s">
        <v>57</v>
      </c>
      <c r="C23" s="199"/>
      <c r="D23" s="210"/>
      <c r="E23" s="213">
        <v>127</v>
      </c>
      <c r="F23" s="217"/>
      <c r="G23" s="160">
        <v>1</v>
      </c>
      <c r="H23" s="160"/>
      <c r="I23" s="160"/>
      <c r="J23" s="160">
        <v>1</v>
      </c>
      <c r="K23" s="160"/>
      <c r="L23" s="160">
        <v>1</v>
      </c>
      <c r="M23" s="160"/>
      <c r="N23" s="160"/>
      <c r="O23" s="119"/>
      <c r="P23" s="119"/>
      <c r="Q23" s="233"/>
      <c r="R23" s="235"/>
    </row>
    <row r="24" spans="1:18" ht="21.75" customHeight="1">
      <c r="A24" s="106">
        <v>4</v>
      </c>
      <c r="B24" s="188" t="s">
        <v>59</v>
      </c>
      <c r="C24" s="199"/>
      <c r="D24" s="210"/>
      <c r="E24" s="213">
        <v>146</v>
      </c>
      <c r="F24" s="217"/>
      <c r="G24" s="160"/>
      <c r="H24" s="160">
        <v>1</v>
      </c>
      <c r="I24" s="160"/>
      <c r="J24" s="160">
        <v>1</v>
      </c>
      <c r="K24" s="160"/>
      <c r="L24" s="160">
        <v>1</v>
      </c>
      <c r="M24" s="160"/>
      <c r="N24" s="160"/>
      <c r="O24" s="119"/>
      <c r="P24" s="119"/>
      <c r="Q24" s="233"/>
      <c r="R24" s="235"/>
    </row>
    <row r="25" spans="1:18" ht="12.75" customHeight="1">
      <c r="A25" s="106">
        <v>5</v>
      </c>
      <c r="B25" s="188" t="s">
        <v>230</v>
      </c>
      <c r="C25" s="199"/>
      <c r="D25" s="210"/>
      <c r="E25" s="213">
        <v>147</v>
      </c>
      <c r="F25" s="217"/>
      <c r="G25" s="160"/>
      <c r="H25" s="160"/>
      <c r="I25" s="160"/>
      <c r="J25" s="160"/>
      <c r="K25" s="160"/>
      <c r="L25" s="160"/>
      <c r="M25" s="160"/>
      <c r="N25" s="160"/>
      <c r="O25" s="119"/>
      <c r="P25" s="119"/>
      <c r="Q25" s="233"/>
      <c r="R25" s="235"/>
    </row>
    <row r="26" spans="1:18" ht="23.25" customHeight="1">
      <c r="A26" s="106">
        <v>6</v>
      </c>
      <c r="B26" s="188" t="s">
        <v>60</v>
      </c>
      <c r="C26" s="199"/>
      <c r="D26" s="210"/>
      <c r="E26" s="213">
        <v>149</v>
      </c>
      <c r="F26" s="217"/>
      <c r="G26" s="160"/>
      <c r="H26" s="160"/>
      <c r="I26" s="160"/>
      <c r="J26" s="160"/>
      <c r="K26" s="160"/>
      <c r="L26" s="160"/>
      <c r="M26" s="160"/>
      <c r="N26" s="160"/>
      <c r="O26" s="119"/>
      <c r="P26" s="119"/>
      <c r="Q26" s="233"/>
      <c r="R26" s="235"/>
    </row>
    <row r="27" spans="1:18" ht="14.25" customHeight="1">
      <c r="A27" s="106">
        <v>7</v>
      </c>
      <c r="B27" s="188" t="s">
        <v>231</v>
      </c>
      <c r="C27" s="199"/>
      <c r="D27" s="210"/>
      <c r="E27" s="213">
        <v>152</v>
      </c>
      <c r="F27" s="217"/>
      <c r="G27" s="160"/>
      <c r="H27" s="160">
        <v>1</v>
      </c>
      <c r="I27" s="160"/>
      <c r="J27" s="160">
        <v>1</v>
      </c>
      <c r="K27" s="160"/>
      <c r="L27" s="160">
        <v>1</v>
      </c>
      <c r="M27" s="160"/>
      <c r="N27" s="160"/>
      <c r="O27" s="119"/>
      <c r="P27" s="119"/>
      <c r="Q27" s="233"/>
      <c r="R27" s="235"/>
    </row>
    <row r="28" spans="1:18" ht="12.75">
      <c r="A28" s="106">
        <v>8</v>
      </c>
      <c r="B28" s="189" t="s">
        <v>232</v>
      </c>
      <c r="C28" s="200"/>
      <c r="D28" s="211"/>
      <c r="E28" s="214" t="s">
        <v>242</v>
      </c>
      <c r="F28" s="218"/>
      <c r="G28" s="160">
        <v>135</v>
      </c>
      <c r="H28" s="160">
        <v>182</v>
      </c>
      <c r="I28" s="160"/>
      <c r="J28" s="160">
        <v>317</v>
      </c>
      <c r="K28" s="160"/>
      <c r="L28" s="160"/>
      <c r="M28" s="160">
        <v>317</v>
      </c>
      <c r="N28" s="160">
        <v>53</v>
      </c>
      <c r="O28" s="119">
        <v>4984957</v>
      </c>
      <c r="P28" s="119">
        <v>3783084</v>
      </c>
      <c r="Q28" s="233"/>
      <c r="R28" s="235"/>
    </row>
    <row r="29" spans="1:18" ht="21.75" customHeight="1">
      <c r="A29" s="106">
        <v>9</v>
      </c>
      <c r="B29" s="190" t="s">
        <v>233</v>
      </c>
      <c r="C29" s="201"/>
      <c r="D29" s="212"/>
      <c r="E29" s="214" t="s">
        <v>243</v>
      </c>
      <c r="F29" s="218"/>
      <c r="G29" s="160"/>
      <c r="H29" s="160"/>
      <c r="I29" s="160"/>
      <c r="J29" s="160"/>
      <c r="K29" s="160"/>
      <c r="L29" s="160"/>
      <c r="M29" s="160"/>
      <c r="N29" s="160"/>
      <c r="O29" s="119"/>
      <c r="P29" s="119"/>
      <c r="Q29" s="233"/>
      <c r="R29" s="235"/>
    </row>
    <row r="30" spans="1:18" ht="16.5" customHeight="1">
      <c r="A30" s="106">
        <v>10</v>
      </c>
      <c r="B30" s="187" t="s">
        <v>234</v>
      </c>
      <c r="C30" s="187"/>
      <c r="D30" s="187"/>
      <c r="E30" s="215"/>
      <c r="F30" s="215"/>
      <c r="G30" s="160">
        <v>47</v>
      </c>
      <c r="H30" s="160">
        <v>42</v>
      </c>
      <c r="I30" s="160"/>
      <c r="J30" s="160">
        <v>89</v>
      </c>
      <c r="K30" s="160"/>
      <c r="L30" s="160"/>
      <c r="M30" s="160">
        <v>89</v>
      </c>
      <c r="N30" s="160">
        <v>35</v>
      </c>
      <c r="O30" s="119">
        <v>1735642</v>
      </c>
      <c r="P30" s="119">
        <v>826366</v>
      </c>
      <c r="Q30" s="233"/>
      <c r="R30" s="235"/>
    </row>
    <row r="31" spans="1:18" ht="16.5" customHeight="1">
      <c r="A31" s="106">
        <v>11</v>
      </c>
      <c r="B31" s="187" t="s">
        <v>235</v>
      </c>
      <c r="C31" s="187"/>
      <c r="D31" s="187"/>
      <c r="E31" s="215"/>
      <c r="F31" s="215"/>
      <c r="G31" s="236">
        <f aca="true" t="shared" si="0" ref="G31:P31">G21+G28+G29+G30</f>
        <v>213</v>
      </c>
      <c r="H31" s="236">
        <f t="shared" si="0"/>
        <v>253</v>
      </c>
      <c r="I31" s="236">
        <f t="shared" si="0"/>
        <v>1</v>
      </c>
      <c r="J31" s="236">
        <f t="shared" si="0"/>
        <v>465</v>
      </c>
      <c r="K31" s="236">
        <f t="shared" si="0"/>
        <v>13</v>
      </c>
      <c r="L31" s="236">
        <f t="shared" si="0"/>
        <v>47</v>
      </c>
      <c r="M31" s="236">
        <f t="shared" si="0"/>
        <v>406</v>
      </c>
      <c r="N31" s="236">
        <f t="shared" si="0"/>
        <v>88</v>
      </c>
      <c r="O31" s="236">
        <f t="shared" si="0"/>
        <v>6912835</v>
      </c>
      <c r="P31" s="236">
        <f t="shared" si="0"/>
        <v>4801686</v>
      </c>
      <c r="Q31" s="233"/>
      <c r="R31" s="235"/>
    </row>
    <row r="32" spans="1:18" ht="11.2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6"/>
      <c r="R32" s="176"/>
    </row>
    <row r="33" spans="1:18" ht="11.25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1.2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8" ht="11.2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</row>
    <row r="36" spans="1:18" ht="11.25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spans="1:18" ht="11.25" customHeight="1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</row>
    <row r="38" spans="1:18" ht="11.25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</row>
    <row r="39" spans="1:18" ht="11.25" customHeigh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18" ht="11.25" customHeight="1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</row>
    <row r="41" spans="1:18" ht="11.25" customHeight="1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1.25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18" ht="11.2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</row>
    <row r="44" spans="1:18" ht="11.2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</row>
    <row r="45" spans="1:18" ht="11.25" customHeight="1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</row>
    <row r="46" spans="1:18" ht="11.25" customHeight="1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</row>
    <row r="47" spans="1:18" ht="11.25" customHeight="1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</row>
    <row r="48" spans="1:18" ht="11.25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</row>
    <row r="49" spans="1:18" ht="11.25" customHeight="1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</row>
    <row r="50" spans="1:18" ht="11.25" customHeight="1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</row>
    <row r="51" spans="1:18" ht="11.25" customHeight="1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</row>
    <row r="52" spans="1:18" ht="11.25" customHeight="1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</row>
    <row r="53" spans="1:18" ht="11.25" customHeight="1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</row>
    <row r="54" spans="1:18" ht="11.25" customHeight="1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</row>
    <row r="55" spans="1:18" ht="11.25" customHeight="1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</row>
    <row r="56" spans="1:18" ht="11.25" customHeigh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</row>
    <row r="57" spans="1:18" ht="11.25" customHeight="1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</row>
    <row r="58" spans="1:18" ht="11.25" customHeight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</row>
    <row r="59" spans="1:18" ht="11.25" customHeight="1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</row>
    <row r="60" spans="1:18" ht="11.25" customHeight="1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</row>
    <row r="61" spans="1:18" ht="11.25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</row>
    <row r="62" spans="1:18" ht="11.25" customHeight="1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</row>
    <row r="63" spans="1:18" ht="11.25" customHeigh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</row>
    <row r="64" spans="1:18" ht="11.25" customHeight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</row>
    <row r="65" spans="1:18" ht="11.25" customHeight="1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</row>
    <row r="66" spans="1:18" ht="11.25" customHeight="1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</row>
    <row r="67" spans="1:18" ht="11.25" customHeight="1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</row>
    <row r="68" spans="1:18" ht="11.25" customHeight="1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</row>
    <row r="69" spans="1:18" ht="11.25" customHeight="1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</row>
    <row r="70" spans="1:18" ht="11.25" customHeight="1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</row>
    <row r="71" spans="1:18" ht="11.25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</row>
    <row r="72" spans="1:18" ht="11.25" customHeight="1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</row>
    <row r="73" spans="1:18" ht="11.25" customHeight="1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</row>
    <row r="74" spans="1:18" ht="11.25" customHeight="1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</row>
    <row r="75" spans="1:18" ht="11.25" customHeight="1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</row>
    <row r="76" spans="1:18" ht="11.25" customHeight="1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</row>
    <row r="77" spans="1:18" ht="11.25" customHeight="1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</row>
    <row r="78" spans="1:18" ht="11.25" customHeight="1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</row>
    <row r="79" spans="1:18" ht="11.25" customHeight="1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</row>
    <row r="80" spans="1:18" ht="11.25" customHeight="1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</row>
    <row r="81" spans="1:18" ht="11.25" customHeight="1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</row>
    <row r="82" spans="1:18" ht="11.25" customHeight="1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</row>
    <row r="83" spans="1:18" ht="11.25" customHeight="1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</row>
    <row r="84" spans="1:18" ht="11.25" customHeight="1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</row>
    <row r="85" spans="1:18" ht="11.25" customHeight="1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</row>
    <row r="86" spans="1:18" ht="11.25" customHeight="1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</row>
    <row r="87" spans="1:18" ht="11.25" customHeight="1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</row>
    <row r="88" spans="1:18" ht="11.25" customHeight="1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</row>
    <row r="89" spans="1:18" ht="11.25" customHeight="1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</row>
    <row r="90" spans="1:18" ht="11.25" customHeight="1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</row>
    <row r="91" spans="1:18" ht="11.25" customHeight="1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</row>
    <row r="92" spans="1:18" ht="11.25" customHeight="1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</row>
    <row r="93" spans="1:18" ht="11.25" customHeight="1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</row>
    <row r="94" spans="1:18" ht="11.25" customHeight="1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</row>
    <row r="95" spans="1:18" ht="11.25" customHeight="1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</row>
    <row r="96" spans="1:18" ht="11.25" customHeight="1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</row>
    <row r="97" spans="1:18" ht="11.25" customHeight="1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</row>
    <row r="98" spans="1:18" ht="11.25" customHeight="1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</row>
    <row r="99" spans="1:18" ht="11.25" customHeight="1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</row>
    <row r="100" spans="1:18" ht="11.25" customHeight="1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</row>
    <row r="101" spans="1:18" ht="11.25" customHeight="1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</row>
    <row r="102" spans="1:18" ht="11.25" customHeight="1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</row>
    <row r="103" spans="1:18" ht="11.25" customHeight="1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</row>
    <row r="104" spans="1:18" ht="11.25" customHeight="1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</row>
    <row r="105" spans="1:18" ht="11.25" customHeight="1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</row>
    <row r="106" spans="1:18" ht="11.25" customHeight="1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</row>
    <row r="107" spans="1:18" ht="11.25" customHeight="1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</row>
    <row r="108" spans="1:18" ht="11.25" customHeight="1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</row>
    <row r="109" spans="1:18" ht="11.25" customHeight="1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</row>
    <row r="110" spans="1:18" ht="11.25" customHeight="1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</row>
    <row r="111" spans="1:18" ht="11.25" customHeight="1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</row>
    <row r="112" spans="1:18" ht="11.25" customHeight="1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</row>
    <row r="113" spans="1:18" ht="11.25" customHeight="1">
      <c r="A113" s="176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</row>
    <row r="114" spans="1:18" ht="11.25" customHeight="1">
      <c r="A114" s="176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</row>
    <row r="115" spans="1:18" ht="11.25" customHeight="1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</row>
    <row r="116" spans="1:18" ht="11.25" customHeight="1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</row>
    <row r="117" spans="1:18" ht="11.25" customHeight="1">
      <c r="A117" s="176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</row>
    <row r="118" spans="1:18" ht="11.25" customHeight="1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</row>
    <row r="119" spans="1:18" ht="11.25" customHeight="1">
      <c r="A119" s="176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</row>
    <row r="120" spans="1:18" ht="11.25" customHeight="1">
      <c r="A120" s="176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</row>
    <row r="121" spans="1:18" ht="11.25" customHeight="1">
      <c r="A121" s="176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</row>
    <row r="122" spans="1:18" ht="11.25" customHeight="1">
      <c r="A122" s="176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</row>
    <row r="123" spans="1:18" ht="11.25" customHeight="1">
      <c r="A123" s="176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</row>
    <row r="124" spans="1:18" ht="11.25" customHeight="1">
      <c r="A124" s="176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</row>
    <row r="125" spans="1:18" ht="11.25" customHeight="1">
      <c r="A125" s="176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</row>
    <row r="126" spans="1:18" ht="11.25" customHeight="1">
      <c r="A126" s="176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</row>
    <row r="127" spans="1:18" ht="11.25" customHeight="1">
      <c r="A127" s="176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</row>
    <row r="128" spans="1:18" ht="11.25" customHeight="1">
      <c r="A128" s="176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</row>
    <row r="129" spans="1:18" ht="11.25" customHeight="1">
      <c r="A129" s="176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</row>
    <row r="130" spans="1:18" ht="11.25" customHeight="1">
      <c r="A130" s="176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</row>
    <row r="131" spans="1:18" ht="11.25" customHeight="1">
      <c r="A131" s="176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</row>
    <row r="132" spans="1:18" ht="11.25" customHeight="1">
      <c r="A132" s="176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</row>
    <row r="133" spans="1:18" ht="11.25" customHeight="1">
      <c r="A133" s="176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</row>
    <row r="134" spans="1:18" ht="11.25" customHeight="1">
      <c r="A134" s="176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</row>
    <row r="135" spans="1:18" ht="11.25" customHeight="1">
      <c r="A135" s="176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</row>
    <row r="136" spans="1:18" ht="11.25" customHeight="1">
      <c r="A136" s="176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</row>
    <row r="137" spans="1:18" ht="11.25" customHeight="1">
      <c r="A137" s="176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</row>
    <row r="138" spans="1:18" ht="11.25" customHeight="1">
      <c r="A138" s="176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</row>
    <row r="139" spans="1:18" ht="11.25" customHeight="1">
      <c r="A139" s="176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</row>
    <row r="140" spans="1:18" ht="11.25" customHeight="1">
      <c r="A140" s="176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</row>
    <row r="141" spans="1:18" ht="11.25" customHeight="1">
      <c r="A141" s="176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</row>
    <row r="142" spans="1:18" ht="11.25" customHeight="1">
      <c r="A142" s="176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</row>
    <row r="143" spans="1:18" ht="11.25" customHeight="1">
      <c r="A143" s="176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</row>
    <row r="144" spans="1:18" ht="11.25" customHeight="1">
      <c r="A144" s="176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</row>
    <row r="145" spans="1:18" ht="11.25" customHeight="1">
      <c r="A145" s="176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</row>
    <row r="146" spans="1:18" ht="11.25" customHeight="1">
      <c r="A146" s="176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</row>
    <row r="147" spans="1:18" ht="11.25" customHeight="1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</row>
    <row r="148" spans="1:18" ht="11.25" customHeight="1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</row>
    <row r="149" spans="1:18" ht="11.25" customHeight="1">
      <c r="A149" s="176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</row>
    <row r="150" spans="1:18" ht="11.25" customHeight="1">
      <c r="A150" s="176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</row>
    <row r="151" spans="1:18" ht="11.25" customHeight="1">
      <c r="A151" s="176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</row>
    <row r="152" spans="1:18" ht="11.25" customHeight="1">
      <c r="A152" s="176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</row>
    <row r="153" spans="1:18" ht="11.25" customHeight="1">
      <c r="A153" s="176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</row>
    <row r="154" spans="1:18" ht="11.25" customHeight="1">
      <c r="A154" s="176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</row>
    <row r="155" spans="1:18" ht="11.25" customHeight="1">
      <c r="A155" s="176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</row>
    <row r="156" spans="1:18" ht="11.25" customHeight="1">
      <c r="A156" s="176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</row>
    <row r="157" spans="1:18" ht="11.25" customHeight="1">
      <c r="A157" s="176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</row>
    <row r="158" spans="1:18" ht="11.25" customHeight="1">
      <c r="A158" s="176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</row>
    <row r="159" spans="1:18" ht="11.25" customHeight="1">
      <c r="A159" s="176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</row>
    <row r="160" spans="1:18" ht="11.25" customHeight="1">
      <c r="A160" s="176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</row>
  </sheetData>
  <mergeCells count="66">
    <mergeCell ref="P11:P12"/>
    <mergeCell ref="L10:L12"/>
    <mergeCell ref="B2:D4"/>
    <mergeCell ref="B5:D5"/>
    <mergeCell ref="H3:K3"/>
    <mergeCell ref="L2:L4"/>
    <mergeCell ref="E2:E4"/>
    <mergeCell ref="O10:O12"/>
    <mergeCell ref="B6:D6"/>
    <mergeCell ref="B7:D7"/>
    <mergeCell ref="A2:A4"/>
    <mergeCell ref="B24:D24"/>
    <mergeCell ref="Q11:R11"/>
    <mergeCell ref="M10:M12"/>
    <mergeCell ref="Q18:Q19"/>
    <mergeCell ref="R18:R19"/>
    <mergeCell ref="E24:F24"/>
    <mergeCell ref="B22:D22"/>
    <mergeCell ref="B23:D23"/>
    <mergeCell ref="E23:F23"/>
    <mergeCell ref="A1:J1"/>
    <mergeCell ref="K10:K12"/>
    <mergeCell ref="C10:C12"/>
    <mergeCell ref="B10:B12"/>
    <mergeCell ref="A10:A12"/>
    <mergeCell ref="J10:J12"/>
    <mergeCell ref="H10:H12"/>
    <mergeCell ref="F2:F4"/>
    <mergeCell ref="G2:K2"/>
    <mergeCell ref="I10:I12"/>
    <mergeCell ref="B31:D31"/>
    <mergeCell ref="E31:F31"/>
    <mergeCell ref="B28:D28"/>
    <mergeCell ref="E28:F28"/>
    <mergeCell ref="B30:D30"/>
    <mergeCell ref="E30:F30"/>
    <mergeCell ref="B29:D29"/>
    <mergeCell ref="E29:F29"/>
    <mergeCell ref="G18:H18"/>
    <mergeCell ref="N18:N19"/>
    <mergeCell ref="A17:R17"/>
    <mergeCell ref="A18:A19"/>
    <mergeCell ref="B18:D19"/>
    <mergeCell ref="E18:F19"/>
    <mergeCell ref="O18:P18"/>
    <mergeCell ref="K18:M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E25:F25"/>
    <mergeCell ref="G10:G12"/>
    <mergeCell ref="G3:G4"/>
    <mergeCell ref="I18:J18"/>
    <mergeCell ref="B26:D26"/>
    <mergeCell ref="A9:R9"/>
    <mergeCell ref="D10:D12"/>
    <mergeCell ref="E10:E12"/>
    <mergeCell ref="N10:N12"/>
    <mergeCell ref="F10:F12"/>
    <mergeCell ref="P10:R10"/>
  </mergeCells>
  <printOptions horizontalCentered="1"/>
  <pageMargins left="0.3937007874015748" right="0.3937007874015748" top="0.3937007874015748" bottom="0.7874015748031497" header="0.3937007874015748" footer="0.3937007874015748"/>
  <pageSetup fitToHeight="1" fitToWidth="1" horizontalDpi="600" verticalDpi="600" orientation="landscape" paperSize="9" scale="80" r:id="rId1"/>
  <headerFooter alignWithMargins="0">
    <oddFooter>&amp;L44807678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"/>
  <sheetViews>
    <sheetView tabSelected="1" zoomScale="55" zoomScaleNormal="55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279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2.75">
      <c r="A2" s="237" t="s">
        <v>51</v>
      </c>
      <c r="B2" s="242" t="s">
        <v>281</v>
      </c>
      <c r="C2" s="114" t="s">
        <v>314</v>
      </c>
      <c r="D2" s="114" t="s">
        <v>326</v>
      </c>
      <c r="E2" s="114" t="s">
        <v>328</v>
      </c>
      <c r="F2" s="114" t="s">
        <v>329</v>
      </c>
      <c r="G2" s="122" t="s">
        <v>330</v>
      </c>
      <c r="H2" s="114" t="s">
        <v>331</v>
      </c>
      <c r="I2" s="114" t="s">
        <v>334</v>
      </c>
      <c r="J2" s="263" t="s">
        <v>336</v>
      </c>
      <c r="K2" s="264"/>
      <c r="L2" s="58"/>
    </row>
    <row r="3" spans="1:12" ht="33.75">
      <c r="A3" s="238"/>
      <c r="B3" s="243"/>
      <c r="C3" s="253"/>
      <c r="D3" s="116"/>
      <c r="E3" s="116"/>
      <c r="F3" s="253"/>
      <c r="G3" s="122"/>
      <c r="H3" s="116"/>
      <c r="I3" s="116"/>
      <c r="J3" s="108" t="s">
        <v>337</v>
      </c>
      <c r="K3" s="108" t="s">
        <v>339</v>
      </c>
      <c r="L3" s="58"/>
    </row>
    <row r="4" spans="1:12" ht="12.75">
      <c r="A4" s="239" t="s">
        <v>29</v>
      </c>
      <c r="B4" s="244" t="s">
        <v>32</v>
      </c>
      <c r="C4" s="174" t="s">
        <v>117</v>
      </c>
      <c r="D4" s="239">
        <v>1</v>
      </c>
      <c r="E4" s="174">
        <v>2</v>
      </c>
      <c r="F4" s="239">
        <v>3</v>
      </c>
      <c r="G4" s="174">
        <v>4</v>
      </c>
      <c r="H4" s="174">
        <v>5</v>
      </c>
      <c r="I4" s="174">
        <v>6</v>
      </c>
      <c r="J4" s="174">
        <v>7</v>
      </c>
      <c r="K4" s="174">
        <v>8</v>
      </c>
      <c r="L4" s="58"/>
    </row>
    <row r="5" spans="1:12" ht="12.75">
      <c r="A5" s="240">
        <v>1</v>
      </c>
      <c r="B5" s="245" t="s">
        <v>282</v>
      </c>
      <c r="C5" s="254">
        <v>7</v>
      </c>
      <c r="D5" s="160"/>
      <c r="E5" s="160"/>
      <c r="F5" s="160"/>
      <c r="G5" s="160"/>
      <c r="H5" s="160"/>
      <c r="I5" s="160"/>
      <c r="J5" s="160"/>
      <c r="K5" s="160"/>
      <c r="L5" s="58"/>
    </row>
    <row r="6" spans="1:12" ht="12.75">
      <c r="A6" s="222">
        <v>2</v>
      </c>
      <c r="B6" s="246" t="s">
        <v>283</v>
      </c>
      <c r="C6" s="255" t="s">
        <v>315</v>
      </c>
      <c r="D6" s="160"/>
      <c r="E6" s="160">
        <v>2</v>
      </c>
      <c r="F6" s="160"/>
      <c r="G6" s="160">
        <v>2</v>
      </c>
      <c r="H6" s="160">
        <v>2</v>
      </c>
      <c r="I6" s="160"/>
      <c r="J6" s="160">
        <v>2</v>
      </c>
      <c r="K6" s="160"/>
      <c r="L6" s="58"/>
    </row>
    <row r="7" spans="1:12" ht="12.75">
      <c r="A7" s="222">
        <v>3</v>
      </c>
      <c r="B7" s="246" t="s">
        <v>284</v>
      </c>
      <c r="C7" s="222">
        <v>8</v>
      </c>
      <c r="D7" s="160"/>
      <c r="E7" s="160"/>
      <c r="F7" s="160"/>
      <c r="G7" s="160"/>
      <c r="H7" s="160"/>
      <c r="I7" s="160"/>
      <c r="J7" s="160"/>
      <c r="K7" s="160"/>
      <c r="L7" s="58"/>
    </row>
    <row r="8" spans="1:12" ht="22.5">
      <c r="A8" s="222">
        <v>4</v>
      </c>
      <c r="B8" s="246" t="s">
        <v>285</v>
      </c>
      <c r="C8" s="222">
        <v>9</v>
      </c>
      <c r="D8" s="160"/>
      <c r="E8" s="160">
        <v>1</v>
      </c>
      <c r="F8" s="160"/>
      <c r="G8" s="160">
        <v>1</v>
      </c>
      <c r="H8" s="160">
        <v>1</v>
      </c>
      <c r="I8" s="160"/>
      <c r="J8" s="160">
        <v>1</v>
      </c>
      <c r="K8" s="160"/>
      <c r="L8" s="58"/>
    </row>
    <row r="9" spans="1:12" ht="22.5">
      <c r="A9" s="222">
        <v>5</v>
      </c>
      <c r="B9" s="246" t="s">
        <v>286</v>
      </c>
      <c r="C9" s="222">
        <v>10</v>
      </c>
      <c r="D9" s="160"/>
      <c r="E9" s="160">
        <v>1</v>
      </c>
      <c r="F9" s="160"/>
      <c r="G9" s="160">
        <v>1</v>
      </c>
      <c r="H9" s="160">
        <v>1</v>
      </c>
      <c r="I9" s="160"/>
      <c r="J9" s="160">
        <v>1</v>
      </c>
      <c r="K9" s="160"/>
      <c r="L9" s="58"/>
    </row>
    <row r="10" spans="1:12" ht="22.5">
      <c r="A10" s="222">
        <v>6</v>
      </c>
      <c r="B10" s="246" t="s">
        <v>287</v>
      </c>
      <c r="C10" s="222" t="s">
        <v>316</v>
      </c>
      <c r="D10" s="160"/>
      <c r="E10" s="160">
        <v>9</v>
      </c>
      <c r="F10" s="160">
        <v>1</v>
      </c>
      <c r="G10" s="160">
        <v>8</v>
      </c>
      <c r="H10" s="160">
        <v>6</v>
      </c>
      <c r="I10" s="160"/>
      <c r="J10" s="160">
        <v>6</v>
      </c>
      <c r="K10" s="160">
        <v>2</v>
      </c>
      <c r="L10" s="58"/>
    </row>
    <row r="11" spans="1:12" ht="22.5">
      <c r="A11" s="222">
        <v>7</v>
      </c>
      <c r="B11" s="246" t="s">
        <v>288</v>
      </c>
      <c r="C11" s="222" t="s">
        <v>317</v>
      </c>
      <c r="D11" s="160"/>
      <c r="E11" s="160">
        <v>81</v>
      </c>
      <c r="F11" s="160"/>
      <c r="G11" s="160">
        <v>81</v>
      </c>
      <c r="H11" s="160">
        <v>74</v>
      </c>
      <c r="I11" s="160"/>
      <c r="J11" s="160"/>
      <c r="K11" s="160"/>
      <c r="L11" s="58"/>
    </row>
    <row r="12" spans="1:12" ht="12.75">
      <c r="A12" s="222">
        <v>8</v>
      </c>
      <c r="B12" s="246" t="s">
        <v>289</v>
      </c>
      <c r="C12" s="222"/>
      <c r="D12" s="160">
        <v>3</v>
      </c>
      <c r="E12" s="160">
        <v>9</v>
      </c>
      <c r="F12" s="160"/>
      <c r="G12" s="160">
        <v>10</v>
      </c>
      <c r="H12" s="160">
        <v>10</v>
      </c>
      <c r="I12" s="160">
        <v>2</v>
      </c>
      <c r="J12" s="160"/>
      <c r="K12" s="160"/>
      <c r="L12" s="58"/>
    </row>
    <row r="13" spans="1:12" ht="15.75" customHeight="1">
      <c r="A13" s="222">
        <v>9</v>
      </c>
      <c r="B13" s="247" t="s">
        <v>290</v>
      </c>
      <c r="C13" s="256"/>
      <c r="D13" s="236">
        <f aca="true" t="shared" si="0" ref="D13:K13">SUM(D5:D12)</f>
        <v>3</v>
      </c>
      <c r="E13" s="236">
        <f t="shared" si="0"/>
        <v>103</v>
      </c>
      <c r="F13" s="236">
        <f t="shared" si="0"/>
        <v>1</v>
      </c>
      <c r="G13" s="236">
        <f t="shared" si="0"/>
        <v>103</v>
      </c>
      <c r="H13" s="236">
        <f t="shared" si="0"/>
        <v>94</v>
      </c>
      <c r="I13" s="236">
        <f t="shared" si="0"/>
        <v>2</v>
      </c>
      <c r="J13" s="236">
        <f t="shared" si="0"/>
        <v>10</v>
      </c>
      <c r="K13" s="236">
        <f t="shared" si="0"/>
        <v>2</v>
      </c>
      <c r="L13" s="58"/>
    </row>
    <row r="14" spans="1:11" ht="12.75">
      <c r="A14" s="241"/>
      <c r="B14" s="248"/>
      <c r="C14" s="257"/>
      <c r="D14" s="258"/>
      <c r="E14" s="259"/>
      <c r="F14" s="259"/>
      <c r="G14" s="259"/>
      <c r="H14" s="259"/>
      <c r="I14" s="259"/>
      <c r="J14" s="259"/>
      <c r="K14" s="259"/>
    </row>
    <row r="15" spans="1:10" ht="12.75">
      <c r="A15" s="102" t="s">
        <v>280</v>
      </c>
      <c r="B15" s="102"/>
      <c r="C15" s="102"/>
      <c r="D15" s="102"/>
      <c r="E15" s="102"/>
      <c r="F15" s="102"/>
      <c r="G15" s="102"/>
      <c r="H15" s="8"/>
      <c r="I15" s="8"/>
      <c r="J15" s="8"/>
    </row>
    <row r="16" spans="1:11" ht="12.75">
      <c r="A16" s="166" t="s">
        <v>51</v>
      </c>
      <c r="B16" s="166" t="s">
        <v>291</v>
      </c>
      <c r="C16" s="166" t="s">
        <v>314</v>
      </c>
      <c r="D16" s="103" t="s">
        <v>327</v>
      </c>
      <c r="E16" s="103" t="s">
        <v>328</v>
      </c>
      <c r="F16" s="103" t="s">
        <v>44</v>
      </c>
      <c r="G16" s="166" t="s">
        <v>330</v>
      </c>
      <c r="H16" s="166"/>
      <c r="I16" s="261"/>
      <c r="J16" s="122" t="s">
        <v>338</v>
      </c>
      <c r="K16" s="265"/>
    </row>
    <row r="17" spans="1:11" ht="12.75">
      <c r="A17" s="166"/>
      <c r="B17" s="166"/>
      <c r="C17" s="166"/>
      <c r="D17" s="104"/>
      <c r="E17" s="104"/>
      <c r="F17" s="104"/>
      <c r="G17" s="114" t="s">
        <v>42</v>
      </c>
      <c r="H17" s="213" t="s">
        <v>332</v>
      </c>
      <c r="I17" s="262"/>
      <c r="J17" s="122"/>
      <c r="K17" s="265"/>
    </row>
    <row r="18" spans="1:11" ht="67.5">
      <c r="A18" s="166"/>
      <c r="B18" s="166"/>
      <c r="C18" s="166"/>
      <c r="D18" s="105"/>
      <c r="E18" s="105"/>
      <c r="F18" s="105"/>
      <c r="G18" s="260"/>
      <c r="H18" s="108" t="s">
        <v>333</v>
      </c>
      <c r="I18" s="106" t="s">
        <v>335</v>
      </c>
      <c r="J18" s="122"/>
      <c r="K18" s="265"/>
    </row>
    <row r="19" spans="1:11" ht="12.75">
      <c r="A19" s="174" t="s">
        <v>29</v>
      </c>
      <c r="B19" s="174" t="s">
        <v>32</v>
      </c>
      <c r="C19" s="117" t="s">
        <v>117</v>
      </c>
      <c r="D19" s="117">
        <v>1</v>
      </c>
      <c r="E19" s="117">
        <v>2</v>
      </c>
      <c r="F19" s="117">
        <v>3</v>
      </c>
      <c r="G19" s="117">
        <v>4</v>
      </c>
      <c r="H19" s="117">
        <v>5</v>
      </c>
      <c r="I19" s="117">
        <v>6</v>
      </c>
      <c r="J19" s="117">
        <v>7</v>
      </c>
      <c r="K19" s="265"/>
    </row>
    <row r="20" spans="1:11" ht="12.75">
      <c r="A20" s="108">
        <v>1</v>
      </c>
      <c r="B20" s="246" t="s">
        <v>292</v>
      </c>
      <c r="C20" s="255" t="s">
        <v>318</v>
      </c>
      <c r="D20" s="106"/>
      <c r="E20" s="106"/>
      <c r="F20" s="106"/>
      <c r="G20" s="106"/>
      <c r="H20" s="106"/>
      <c r="I20" s="106"/>
      <c r="J20" s="106"/>
      <c r="K20" s="266"/>
    </row>
    <row r="21" spans="1:11" ht="12.75">
      <c r="A21" s="108">
        <v>2</v>
      </c>
      <c r="B21" s="246" t="s">
        <v>293</v>
      </c>
      <c r="C21" s="255" t="s">
        <v>319</v>
      </c>
      <c r="D21" s="106"/>
      <c r="E21" s="106"/>
      <c r="F21" s="106"/>
      <c r="G21" s="106"/>
      <c r="H21" s="106"/>
      <c r="I21" s="106"/>
      <c r="J21" s="106"/>
      <c r="K21" s="266"/>
    </row>
    <row r="22" spans="1:11" ht="12.75">
      <c r="A22" s="108">
        <v>3</v>
      </c>
      <c r="B22" s="246" t="s">
        <v>294</v>
      </c>
      <c r="C22" s="106">
        <v>165</v>
      </c>
      <c r="D22" s="106"/>
      <c r="E22" s="106">
        <v>11</v>
      </c>
      <c r="F22" s="106"/>
      <c r="G22" s="106">
        <v>11</v>
      </c>
      <c r="H22" s="106">
        <v>8</v>
      </c>
      <c r="I22" s="106"/>
      <c r="J22" s="106"/>
      <c r="K22" s="266"/>
    </row>
    <row r="23" spans="1:11" ht="12.75">
      <c r="A23" s="108">
        <v>4</v>
      </c>
      <c r="B23" s="246" t="s">
        <v>295</v>
      </c>
      <c r="C23" s="106">
        <v>165</v>
      </c>
      <c r="D23" s="106"/>
      <c r="E23" s="106"/>
      <c r="F23" s="106"/>
      <c r="G23" s="106"/>
      <c r="H23" s="106"/>
      <c r="I23" s="106"/>
      <c r="J23" s="106"/>
      <c r="K23" s="266"/>
    </row>
    <row r="24" spans="1:11" ht="22.5">
      <c r="A24" s="108">
        <v>5</v>
      </c>
      <c r="B24" s="246" t="s">
        <v>296</v>
      </c>
      <c r="C24" s="255" t="s">
        <v>320</v>
      </c>
      <c r="D24" s="106"/>
      <c r="E24" s="106">
        <v>114</v>
      </c>
      <c r="F24" s="106"/>
      <c r="G24" s="106">
        <v>114</v>
      </c>
      <c r="H24" s="106">
        <v>93</v>
      </c>
      <c r="I24" s="106"/>
      <c r="J24" s="106"/>
      <c r="K24" s="266"/>
    </row>
    <row r="25" spans="1:11" ht="22.5">
      <c r="A25" s="108">
        <v>6</v>
      </c>
      <c r="B25" s="246" t="s">
        <v>297</v>
      </c>
      <c r="C25" s="255" t="s">
        <v>321</v>
      </c>
      <c r="D25" s="106"/>
      <c r="E25" s="106"/>
      <c r="F25" s="106"/>
      <c r="G25" s="106"/>
      <c r="H25" s="106"/>
      <c r="I25" s="106"/>
      <c r="J25" s="106"/>
      <c r="K25" s="266"/>
    </row>
    <row r="26" spans="1:11" ht="12.75">
      <c r="A26" s="108">
        <v>7</v>
      </c>
      <c r="B26" s="249" t="s">
        <v>298</v>
      </c>
      <c r="C26" s="255" t="s">
        <v>321</v>
      </c>
      <c r="D26" s="106"/>
      <c r="E26" s="106"/>
      <c r="F26" s="106"/>
      <c r="G26" s="106"/>
      <c r="H26" s="106"/>
      <c r="I26" s="106"/>
      <c r="J26" s="106"/>
      <c r="K26" s="266"/>
    </row>
    <row r="27" spans="1:11" ht="12.75">
      <c r="A27" s="108">
        <v>8</v>
      </c>
      <c r="B27" s="246" t="s">
        <v>299</v>
      </c>
      <c r="C27" s="255" t="s">
        <v>322</v>
      </c>
      <c r="D27" s="106"/>
      <c r="E27" s="106">
        <v>11</v>
      </c>
      <c r="F27" s="106"/>
      <c r="G27" s="106">
        <v>11</v>
      </c>
      <c r="H27" s="106">
        <v>9</v>
      </c>
      <c r="I27" s="106"/>
      <c r="J27" s="106"/>
      <c r="K27" s="266"/>
    </row>
    <row r="28" spans="1:11" ht="12.75">
      <c r="A28" s="108">
        <v>9</v>
      </c>
      <c r="B28" s="246" t="s">
        <v>300</v>
      </c>
      <c r="C28" s="106">
        <v>177</v>
      </c>
      <c r="D28" s="106"/>
      <c r="E28" s="106">
        <v>770</v>
      </c>
      <c r="F28" s="106">
        <v>29</v>
      </c>
      <c r="G28" s="106">
        <v>741</v>
      </c>
      <c r="H28" s="106">
        <v>723</v>
      </c>
      <c r="I28" s="106"/>
      <c r="J28" s="106"/>
      <c r="K28" s="266"/>
    </row>
    <row r="29" spans="1:11" ht="22.5">
      <c r="A29" s="108">
        <v>10</v>
      </c>
      <c r="B29" s="246" t="s">
        <v>301</v>
      </c>
      <c r="C29" s="106">
        <v>178</v>
      </c>
      <c r="D29" s="106"/>
      <c r="E29" s="106">
        <v>1122</v>
      </c>
      <c r="F29" s="106">
        <v>15</v>
      </c>
      <c r="G29" s="106">
        <v>1107</v>
      </c>
      <c r="H29" s="106">
        <v>1096</v>
      </c>
      <c r="I29" s="106"/>
      <c r="J29" s="106"/>
      <c r="K29" s="266"/>
    </row>
    <row r="30" spans="1:11" ht="12.75">
      <c r="A30" s="108">
        <v>11</v>
      </c>
      <c r="B30" s="246" t="s">
        <v>302</v>
      </c>
      <c r="C30" s="106">
        <v>190</v>
      </c>
      <c r="D30" s="106"/>
      <c r="E30" s="106">
        <v>9</v>
      </c>
      <c r="F30" s="106"/>
      <c r="G30" s="106">
        <v>9</v>
      </c>
      <c r="H30" s="106">
        <v>6</v>
      </c>
      <c r="I30" s="106"/>
      <c r="J30" s="106"/>
      <c r="K30" s="266"/>
    </row>
    <row r="31" spans="1:11" ht="12.75">
      <c r="A31" s="108">
        <v>12</v>
      </c>
      <c r="B31" s="246" t="s">
        <v>303</v>
      </c>
      <c r="C31" s="106">
        <v>205</v>
      </c>
      <c r="D31" s="106"/>
      <c r="E31" s="106">
        <v>5</v>
      </c>
      <c r="F31" s="106"/>
      <c r="G31" s="106">
        <v>5</v>
      </c>
      <c r="H31" s="106">
        <v>5</v>
      </c>
      <c r="I31" s="106"/>
      <c r="J31" s="106"/>
      <c r="K31" s="266"/>
    </row>
    <row r="32" spans="1:11" ht="22.5">
      <c r="A32" s="108">
        <v>13</v>
      </c>
      <c r="B32" s="246" t="s">
        <v>304</v>
      </c>
      <c r="C32" s="255" t="s">
        <v>323</v>
      </c>
      <c r="D32" s="106"/>
      <c r="E32" s="106"/>
      <c r="F32" s="106"/>
      <c r="G32" s="106"/>
      <c r="H32" s="106"/>
      <c r="I32" s="106"/>
      <c r="J32" s="106"/>
      <c r="K32" s="266"/>
    </row>
    <row r="33" spans="1:11" ht="22.5">
      <c r="A33" s="108">
        <v>14</v>
      </c>
      <c r="B33" s="246" t="s">
        <v>305</v>
      </c>
      <c r="C33" s="106">
        <v>462</v>
      </c>
      <c r="D33" s="106"/>
      <c r="E33" s="106"/>
      <c r="F33" s="106"/>
      <c r="G33" s="106"/>
      <c r="H33" s="106"/>
      <c r="I33" s="106"/>
      <c r="J33" s="106"/>
      <c r="K33" s="266"/>
    </row>
    <row r="34" spans="1:11" ht="12.75">
      <c r="A34" s="108">
        <v>15</v>
      </c>
      <c r="B34" s="246" t="s">
        <v>306</v>
      </c>
      <c r="C34" s="106">
        <v>463</v>
      </c>
      <c r="D34" s="106"/>
      <c r="E34" s="106"/>
      <c r="F34" s="106"/>
      <c r="G34" s="106"/>
      <c r="H34" s="106"/>
      <c r="I34" s="106"/>
      <c r="J34" s="106"/>
      <c r="K34" s="266"/>
    </row>
    <row r="35" spans="1:11" ht="12.75">
      <c r="A35" s="108">
        <v>16</v>
      </c>
      <c r="B35" s="246" t="s">
        <v>307</v>
      </c>
      <c r="C35" s="255"/>
      <c r="D35" s="106"/>
      <c r="E35" s="106">
        <v>390</v>
      </c>
      <c r="F35" s="106">
        <v>20</v>
      </c>
      <c r="G35" s="106">
        <v>370</v>
      </c>
      <c r="H35" s="106">
        <v>343</v>
      </c>
      <c r="I35" s="106"/>
      <c r="J35" s="106"/>
      <c r="K35" s="266"/>
    </row>
    <row r="36" spans="1:11" ht="12.75">
      <c r="A36" s="108">
        <v>17</v>
      </c>
      <c r="B36" s="250" t="s">
        <v>308</v>
      </c>
      <c r="C36" s="255"/>
      <c r="D36" s="117">
        <f aca="true" t="shared" si="1" ref="D36:J36">SUM(D20:D25,D27:D35)</f>
        <v>0</v>
      </c>
      <c r="E36" s="117">
        <f t="shared" si="1"/>
        <v>2432</v>
      </c>
      <c r="F36" s="117">
        <f t="shared" si="1"/>
        <v>64</v>
      </c>
      <c r="G36" s="117">
        <f t="shared" si="1"/>
        <v>2368</v>
      </c>
      <c r="H36" s="117">
        <f t="shared" si="1"/>
        <v>2283</v>
      </c>
      <c r="I36" s="117">
        <f t="shared" si="1"/>
        <v>0</v>
      </c>
      <c r="J36" s="117">
        <f t="shared" si="1"/>
        <v>0</v>
      </c>
      <c r="K36" s="267"/>
    </row>
    <row r="37" spans="1:11" ht="12.75">
      <c r="A37" s="108">
        <v>18</v>
      </c>
      <c r="B37" s="251" t="s">
        <v>309</v>
      </c>
      <c r="C37" s="255"/>
      <c r="D37" s="106">
        <v>24</v>
      </c>
      <c r="E37" s="106">
        <v>205</v>
      </c>
      <c r="F37" s="106">
        <v>4</v>
      </c>
      <c r="G37" s="106">
        <v>210</v>
      </c>
      <c r="H37" s="106"/>
      <c r="I37" s="106"/>
      <c r="J37" s="106">
        <v>15</v>
      </c>
      <c r="K37" s="266"/>
    </row>
    <row r="38" spans="1:11" ht="12.75">
      <c r="A38" s="108">
        <v>19</v>
      </c>
      <c r="B38" s="246" t="s">
        <v>310</v>
      </c>
      <c r="C38" s="255"/>
      <c r="D38" s="106">
        <v>16</v>
      </c>
      <c r="E38" s="106">
        <v>156</v>
      </c>
      <c r="F38" s="106">
        <v>3</v>
      </c>
      <c r="G38" s="106">
        <v>159</v>
      </c>
      <c r="H38" s="106"/>
      <c r="I38" s="106"/>
      <c r="J38" s="106">
        <v>10</v>
      </c>
      <c r="K38" s="266"/>
    </row>
    <row r="39" spans="1:11" ht="12.75">
      <c r="A39" s="108">
        <v>20</v>
      </c>
      <c r="B39" s="246" t="s">
        <v>311</v>
      </c>
      <c r="C39" s="255" t="s">
        <v>324</v>
      </c>
      <c r="D39" s="106">
        <v>8</v>
      </c>
      <c r="E39" s="106">
        <v>49</v>
      </c>
      <c r="F39" s="106">
        <v>1</v>
      </c>
      <c r="G39" s="106">
        <v>51</v>
      </c>
      <c r="H39" s="106"/>
      <c r="I39" s="106"/>
      <c r="J39" s="106">
        <v>5</v>
      </c>
      <c r="K39" s="266"/>
    </row>
    <row r="40" spans="1:11" ht="12.75">
      <c r="A40" s="108">
        <v>21</v>
      </c>
      <c r="B40" s="246" t="s">
        <v>312</v>
      </c>
      <c r="C40" s="255" t="s">
        <v>325</v>
      </c>
      <c r="D40" s="106"/>
      <c r="E40" s="106"/>
      <c r="F40" s="106"/>
      <c r="G40" s="106"/>
      <c r="H40" s="106"/>
      <c r="I40" s="106"/>
      <c r="J40" s="106"/>
      <c r="K40" s="266"/>
    </row>
    <row r="41" spans="1:11" ht="12" customHeight="1">
      <c r="A41" s="106">
        <v>22</v>
      </c>
      <c r="B41" s="252" t="s">
        <v>313</v>
      </c>
      <c r="C41" s="240">
        <v>468</v>
      </c>
      <c r="D41" s="106"/>
      <c r="E41" s="106"/>
      <c r="F41" s="106"/>
      <c r="G41" s="106"/>
      <c r="H41" s="106"/>
      <c r="I41" s="106"/>
      <c r="J41" s="106"/>
      <c r="K41" s="266"/>
    </row>
    <row r="42" spans="1:11" ht="11.2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6"/>
    </row>
    <row r="43" spans="1:11" ht="11.2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</row>
    <row r="44" spans="1:11" ht="11.2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</row>
    <row r="45" spans="1:11" ht="11.25" customHeight="1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</row>
    <row r="46" spans="1:11" ht="11.25" customHeight="1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</row>
    <row r="47" spans="1:11" ht="11.25" customHeight="1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</row>
    <row r="48" spans="1:11" ht="11.25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</row>
    <row r="49" spans="1:11" ht="11.25" customHeight="1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</row>
    <row r="50" spans="1:11" ht="11.25" customHeight="1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</row>
    <row r="51" spans="1:11" ht="11.25" customHeight="1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</row>
    <row r="52" spans="1:11" ht="11.25" customHeight="1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</row>
    <row r="53" spans="1:11" ht="11.25" customHeight="1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</row>
    <row r="54" spans="1:11" ht="11.25" customHeight="1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</row>
    <row r="55" spans="1:11" ht="11.25" customHeight="1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</row>
    <row r="56" spans="1:11" ht="11.25" customHeigh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</row>
    <row r="57" spans="1:11" ht="11.25" customHeight="1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</row>
    <row r="58" spans="1:11" ht="11.25" customHeight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</row>
    <row r="59" spans="1:11" ht="11.25" customHeight="1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</row>
    <row r="60" spans="1:11" ht="11.25" customHeight="1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</row>
    <row r="61" spans="1:11" ht="11.25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</row>
    <row r="62" spans="1:11" ht="11.25" customHeight="1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</row>
    <row r="63" spans="1:11" ht="11.25" customHeigh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</row>
    <row r="64" spans="1:11" ht="11.25" customHeight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</row>
    <row r="65" spans="1:11" ht="11.25" customHeight="1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</row>
    <row r="66" spans="1:11" ht="11.25" customHeight="1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</row>
    <row r="67" spans="1:11" ht="11.25" customHeight="1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</row>
    <row r="68" spans="1:11" ht="11.25" customHeight="1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</row>
    <row r="69" spans="1:11" ht="11.25" customHeight="1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</row>
    <row r="70" spans="1:11" ht="11.25" customHeight="1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</row>
    <row r="71" spans="1:11" ht="11.25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</row>
    <row r="72" spans="1:11" ht="11.25" customHeight="1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</row>
    <row r="73" spans="1:11" ht="11.25" customHeight="1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</row>
    <row r="74" spans="1:11" ht="11.25" customHeight="1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</row>
    <row r="75" spans="1:11" ht="11.25" customHeight="1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</row>
    <row r="76" spans="1:11" ht="11.25" customHeight="1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</row>
    <row r="77" spans="1:11" ht="11.25" customHeight="1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</row>
    <row r="78" spans="1:11" ht="11.25" customHeight="1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</row>
    <row r="79" spans="1:11" ht="11.25" customHeight="1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</row>
    <row r="80" spans="1:11" ht="11.25" customHeight="1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</row>
    <row r="81" spans="1:11" ht="11.25" customHeight="1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</row>
    <row r="82" spans="1:11" ht="11.25" customHeight="1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</row>
    <row r="83" spans="1:11" ht="11.25" customHeight="1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</row>
    <row r="84" spans="1:11" ht="11.25" customHeight="1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</row>
    <row r="85" spans="1:11" ht="11.25" customHeight="1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</row>
    <row r="86" spans="1:11" ht="11.25" customHeight="1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</row>
    <row r="87" spans="1:11" ht="11.25" customHeight="1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</row>
    <row r="88" spans="1:11" ht="11.25" customHeight="1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6"/>
    </row>
    <row r="89" spans="1:11" ht="11.25" customHeight="1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</row>
    <row r="90" spans="1:11" ht="11.25" customHeight="1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6"/>
    </row>
    <row r="91" spans="1:11" ht="11.25" customHeight="1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</row>
    <row r="92" spans="1:11" ht="11.25" customHeight="1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</row>
    <row r="93" spans="1:11" ht="11.25" customHeight="1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</row>
    <row r="94" spans="1:11" ht="11.25" customHeight="1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</row>
    <row r="95" spans="1:11" ht="11.25" customHeight="1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</row>
    <row r="96" spans="1:11" ht="11.25" customHeight="1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</row>
    <row r="97" spans="1:11" ht="11.25" customHeight="1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</row>
    <row r="98" spans="1:11" ht="11.25" customHeight="1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</row>
    <row r="99" spans="1:11" ht="11.25" customHeight="1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</row>
    <row r="100" spans="1:11" ht="11.25" customHeight="1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</row>
    <row r="101" spans="1:11" ht="11.25" customHeight="1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</row>
    <row r="102" spans="1:11" ht="11.25" customHeight="1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</row>
    <row r="103" spans="1:11" ht="11.25" customHeight="1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</row>
    <row r="104" spans="1:11" ht="11.25" customHeight="1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1:11" ht="11.25" customHeight="1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</row>
    <row r="106" spans="1:11" ht="11.25" customHeight="1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1:11" ht="11.25" customHeight="1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</row>
    <row r="108" spans="1:11" ht="11.25" customHeight="1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</row>
    <row r="109" spans="1:11" ht="11.25" customHeight="1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</row>
    <row r="110" spans="1:11" ht="11.25" customHeight="1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</row>
    <row r="111" spans="1:11" ht="11.25" customHeight="1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</row>
    <row r="112" spans="1:11" ht="11.25" customHeight="1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1:11" ht="11.25" customHeight="1">
      <c r="A113" s="176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</row>
    <row r="114" spans="1:11" ht="11.25" customHeight="1">
      <c r="A114" s="176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1:11" ht="11.25" customHeight="1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1:11" ht="11.25" customHeight="1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1:11" ht="11.25" customHeight="1">
      <c r="A117" s="176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1:11" ht="11.25" customHeight="1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1:11" ht="11.25" customHeight="1">
      <c r="A119" s="176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1:11" ht="11.25" customHeight="1">
      <c r="A120" s="176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1:11" ht="11.25" customHeight="1">
      <c r="A121" s="176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1:11" ht="11.25" customHeight="1">
      <c r="A122" s="176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1:11" ht="11.25" customHeight="1">
      <c r="A123" s="176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1:11" ht="11.25" customHeight="1">
      <c r="A124" s="176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1:11" ht="11.25" customHeight="1">
      <c r="A125" s="176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1:11" ht="11.25" customHeight="1">
      <c r="A126" s="176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1:11" ht="11.25" customHeight="1">
      <c r="A127" s="176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1:11" ht="11.25" customHeight="1">
      <c r="A128" s="176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1:11" ht="11.25" customHeight="1">
      <c r="A129" s="176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1:11" ht="11.25" customHeight="1">
      <c r="A130" s="176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1:11" ht="11.25" customHeight="1">
      <c r="A131" s="176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1:11" ht="11.25" customHeight="1">
      <c r="A132" s="176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1:11" ht="11.25" customHeight="1">
      <c r="A133" s="176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1:11" ht="11.25" customHeight="1">
      <c r="A134" s="176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1:11" ht="11.25" customHeight="1">
      <c r="A135" s="176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1:11" ht="11.25" customHeight="1">
      <c r="A136" s="176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1:11" ht="11.25" customHeight="1">
      <c r="A137" s="176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1:11" ht="11.25" customHeight="1">
      <c r="A138" s="176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1:11" ht="11.25" customHeight="1">
      <c r="A139" s="176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1:11" ht="11.25" customHeight="1">
      <c r="A140" s="176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1:11" ht="11.25" customHeight="1">
      <c r="A141" s="176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1:11" ht="11.25" customHeight="1">
      <c r="A142" s="176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1:11" ht="11.25" customHeight="1">
      <c r="A143" s="176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1:11" ht="11.25" customHeight="1">
      <c r="A144" s="176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1:11" ht="11.25" customHeight="1">
      <c r="A145" s="176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1:11" ht="11.25" customHeight="1">
      <c r="A146" s="176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1:11" ht="11.25" customHeight="1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</row>
    <row r="148" spans="1:11" ht="11.25" customHeight="1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</row>
    <row r="149" spans="1:11" ht="11.25" customHeight="1">
      <c r="A149" s="176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</row>
    <row r="150" spans="1:11" ht="11.25" customHeight="1">
      <c r="A150" s="176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</row>
    <row r="151" spans="1:11" ht="11.25" customHeight="1">
      <c r="A151" s="176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1:11" ht="11.25" customHeight="1">
      <c r="A152" s="176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</row>
    <row r="153" spans="1:11" ht="11.25" customHeight="1">
      <c r="A153" s="176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</row>
    <row r="154" spans="1:11" ht="11.25" customHeight="1">
      <c r="A154" s="176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</row>
    <row r="155" spans="1:11" ht="11.25" customHeight="1">
      <c r="A155" s="176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</row>
    <row r="156" spans="1:11" ht="11.25" customHeight="1">
      <c r="A156" s="176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</row>
    <row r="157" spans="1:11" ht="11.25" customHeight="1">
      <c r="A157" s="176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</row>
    <row r="158" spans="1:11" ht="11.25" customHeight="1">
      <c r="A158" s="176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</row>
    <row r="159" spans="1:11" ht="11.25" customHeight="1">
      <c r="A159" s="176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1:11" ht="11.25" customHeight="1">
      <c r="A160" s="176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</row>
    <row r="161" spans="1:11" ht="11.25" customHeight="1">
      <c r="A161" s="176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1:11" ht="11.25" customHeight="1">
      <c r="A162" s="176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</row>
    <row r="163" spans="1:11" ht="11.25" customHeight="1">
      <c r="A163" s="176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</row>
    <row r="164" spans="1:11" ht="11.25" customHeight="1">
      <c r="A164" s="176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</row>
    <row r="165" spans="1:11" ht="11.25" customHeight="1">
      <c r="A165" s="176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</row>
    <row r="166" spans="1:11" ht="11.25" customHeight="1">
      <c r="A166" s="176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</row>
    <row r="167" spans="1:11" ht="11.25" customHeight="1">
      <c r="A167" s="176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</row>
    <row r="168" spans="1:11" ht="11.25" customHeight="1">
      <c r="A168" s="176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</row>
    <row r="169" spans="1:11" ht="11.25" customHeight="1">
      <c r="A169" s="176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</row>
    <row r="170" spans="1:11" ht="11.25" customHeight="1">
      <c r="A170" s="176"/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</row>
    <row r="171" spans="1:11" ht="11.25" customHeight="1">
      <c r="A171" s="176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</row>
    <row r="172" spans="1:11" ht="11.25" customHeight="1">
      <c r="A172" s="176"/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</row>
    <row r="173" spans="1:11" ht="11.25" customHeight="1">
      <c r="A173" s="176"/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</row>
  </sheetData>
  <mergeCells count="22">
    <mergeCell ref="B16:B18"/>
    <mergeCell ref="G17:G18"/>
    <mergeCell ref="F16:F18"/>
    <mergeCell ref="E16:E18"/>
    <mergeCell ref="D16:D18"/>
    <mergeCell ref="C16:C18"/>
    <mergeCell ref="J16:J18"/>
    <mergeCell ref="I2:I3"/>
    <mergeCell ref="G16:I16"/>
    <mergeCell ref="J2:K2"/>
    <mergeCell ref="H17:I17"/>
    <mergeCell ref="H2:H3"/>
    <mergeCell ref="A15:G15"/>
    <mergeCell ref="A16:A18"/>
    <mergeCell ref="A1:K1"/>
    <mergeCell ref="G2:G3"/>
    <mergeCell ref="B2:B3"/>
    <mergeCell ref="C2:C3"/>
    <mergeCell ref="D2:D3"/>
    <mergeCell ref="E2:E3"/>
    <mergeCell ref="A2:A3"/>
    <mergeCell ref="F2:F3"/>
  </mergeCells>
  <printOptions horizontalCentered="1"/>
  <pageMargins left="0.3937007874015748" right="0.3937007874015748" top="0.3937007874015748" bottom="0.7874015748031497" header="0.3937007874015748" footer="0.3937007874015748"/>
  <pageSetup fitToHeight="1" fitToWidth="1" horizontalDpi="600" verticalDpi="600" orientation="landscape" paperSize="9" scale="76" r:id="rId1"/>
  <headerFooter alignWithMargins="0">
    <oddFooter>&amp;L44807678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85" zoomScaleNormal="85" workbookViewId="0" topLeftCell="A1">
      <selection activeCell="A1" sqref="A1:Q18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4.28125" style="0" customWidth="1"/>
    <col min="4" max="4" width="20.421875" style="0" customWidth="1"/>
    <col min="5" max="5" width="8.00390625" style="0" customWidth="1"/>
    <col min="7" max="7" width="6.140625" style="0" customWidth="1"/>
    <col min="8" max="8" width="6.57421875" style="0" customWidth="1"/>
    <col min="9" max="9" width="6.140625" style="0" customWidth="1"/>
    <col min="10" max="10" width="7.00390625" style="0" customWidth="1"/>
    <col min="11" max="11" width="6.7109375" style="0" customWidth="1"/>
    <col min="12" max="12" width="8.7109375" style="0" customWidth="1"/>
    <col min="13" max="16" width="5.7109375" style="0" customWidth="1"/>
    <col min="17" max="17" width="6.57421875" style="0" customWidth="1"/>
  </cols>
  <sheetData>
    <row r="1" spans="1:17" ht="17.25" customHeight="1">
      <c r="A1" s="37" t="s">
        <v>340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6.25" customHeight="1">
      <c r="A2" s="268" t="s">
        <v>51</v>
      </c>
      <c r="B2" s="273" t="s">
        <v>228</v>
      </c>
      <c r="C2" s="283"/>
      <c r="D2" s="268" t="s">
        <v>351</v>
      </c>
      <c r="E2" s="268" t="s">
        <v>355</v>
      </c>
      <c r="F2" s="268" t="s">
        <v>356</v>
      </c>
      <c r="G2" s="268" t="s">
        <v>329</v>
      </c>
      <c r="H2" s="297" t="s">
        <v>169</v>
      </c>
      <c r="I2" s="298"/>
      <c r="J2" s="298"/>
      <c r="K2" s="218"/>
      <c r="L2" s="268" t="s">
        <v>360</v>
      </c>
      <c r="M2" s="186" t="s">
        <v>361</v>
      </c>
      <c r="N2" s="198"/>
      <c r="O2" s="198"/>
      <c r="P2" s="198"/>
      <c r="Q2" s="209"/>
      <c r="R2" s="299"/>
      <c r="S2" s="63"/>
      <c r="T2" s="63"/>
      <c r="U2" s="63"/>
      <c r="V2" s="63"/>
    </row>
    <row r="3" spans="1:18" ht="27" customHeight="1">
      <c r="A3" s="269"/>
      <c r="B3" s="274"/>
      <c r="C3" s="284"/>
      <c r="D3" s="104"/>
      <c r="E3" s="104"/>
      <c r="F3" s="104"/>
      <c r="G3" s="104"/>
      <c r="H3" s="268" t="s">
        <v>42</v>
      </c>
      <c r="I3" s="213" t="s">
        <v>250</v>
      </c>
      <c r="J3" s="220"/>
      <c r="K3" s="217"/>
      <c r="L3" s="269"/>
      <c r="M3" s="166" t="s">
        <v>362</v>
      </c>
      <c r="N3" s="166" t="s">
        <v>363</v>
      </c>
      <c r="O3" s="166" t="s">
        <v>364</v>
      </c>
      <c r="P3" s="166" t="s">
        <v>365</v>
      </c>
      <c r="Q3" s="166" t="s">
        <v>366</v>
      </c>
      <c r="R3" s="58"/>
    </row>
    <row r="4" spans="1:18" ht="35.25" customHeight="1">
      <c r="A4" s="269"/>
      <c r="B4" s="274"/>
      <c r="C4" s="284"/>
      <c r="D4" s="104"/>
      <c r="E4" s="104"/>
      <c r="F4" s="104"/>
      <c r="G4" s="104"/>
      <c r="H4" s="269"/>
      <c r="I4" s="103" t="s">
        <v>357</v>
      </c>
      <c r="J4" s="103" t="s">
        <v>358</v>
      </c>
      <c r="K4" s="103" t="s">
        <v>359</v>
      </c>
      <c r="L4" s="269"/>
      <c r="M4" s="166"/>
      <c r="N4" s="166"/>
      <c r="O4" s="166"/>
      <c r="P4" s="166"/>
      <c r="Q4" s="166"/>
      <c r="R4" s="58"/>
    </row>
    <row r="5" spans="1:18" ht="101.25" customHeight="1">
      <c r="A5" s="270"/>
      <c r="B5" s="275"/>
      <c r="C5" s="285"/>
      <c r="D5" s="105"/>
      <c r="E5" s="105"/>
      <c r="F5" s="105"/>
      <c r="G5" s="105"/>
      <c r="H5" s="270"/>
      <c r="I5" s="105"/>
      <c r="J5" s="105"/>
      <c r="K5" s="105"/>
      <c r="L5" s="270"/>
      <c r="M5" s="166"/>
      <c r="N5" s="166"/>
      <c r="O5" s="166"/>
      <c r="P5" s="166"/>
      <c r="Q5" s="166"/>
      <c r="R5" s="58"/>
    </row>
    <row r="6" spans="1:22" ht="12.75">
      <c r="A6" s="219" t="s">
        <v>29</v>
      </c>
      <c r="B6" s="276" t="s">
        <v>32</v>
      </c>
      <c r="C6" s="286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0"/>
      <c r="S6" s="291"/>
      <c r="T6" s="291"/>
      <c r="U6" s="291"/>
      <c r="V6" s="291"/>
    </row>
    <row r="7" spans="1:18" ht="36.75" customHeight="1">
      <c r="A7" s="222">
        <v>1</v>
      </c>
      <c r="B7" s="277" t="s">
        <v>343</v>
      </c>
      <c r="C7" s="287"/>
      <c r="D7" s="106" t="s">
        <v>119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58"/>
    </row>
    <row r="8" spans="1:22" ht="25.5" customHeight="1">
      <c r="A8" s="106">
        <v>2</v>
      </c>
      <c r="B8" s="278" t="s">
        <v>344</v>
      </c>
      <c r="C8" s="278"/>
      <c r="D8" s="222" t="s">
        <v>126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299"/>
      <c r="S8" s="63"/>
      <c r="T8" s="63"/>
      <c r="U8" s="63"/>
      <c r="V8" s="63"/>
    </row>
    <row r="9" spans="1:18" ht="24" customHeight="1">
      <c r="A9" s="106">
        <v>3</v>
      </c>
      <c r="B9" s="278" t="s">
        <v>345</v>
      </c>
      <c r="C9" s="278"/>
      <c r="D9" s="108" t="s">
        <v>352</v>
      </c>
      <c r="E9" s="160"/>
      <c r="F9" s="160">
        <v>1</v>
      </c>
      <c r="G9" s="160"/>
      <c r="H9" s="160">
        <v>1</v>
      </c>
      <c r="I9" s="160">
        <v>1</v>
      </c>
      <c r="J9" s="160"/>
      <c r="K9" s="160"/>
      <c r="L9" s="160"/>
      <c r="M9" s="160"/>
      <c r="N9" s="160"/>
      <c r="O9" s="160">
        <v>1</v>
      </c>
      <c r="P9" s="160"/>
      <c r="Q9" s="160"/>
      <c r="R9" s="58"/>
    </row>
    <row r="10" spans="1:22" ht="36.75" customHeight="1">
      <c r="A10" s="106">
        <v>4</v>
      </c>
      <c r="B10" s="277" t="s">
        <v>346</v>
      </c>
      <c r="C10" s="287"/>
      <c r="D10" s="222" t="s">
        <v>147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299"/>
      <c r="S10" s="63"/>
      <c r="T10" s="63"/>
      <c r="U10" s="63"/>
      <c r="V10" s="63"/>
    </row>
    <row r="11" spans="1:18" ht="26.25" customHeight="1">
      <c r="A11" s="106">
        <v>5</v>
      </c>
      <c r="B11" s="278" t="s">
        <v>347</v>
      </c>
      <c r="C11" s="278"/>
      <c r="D11" s="108" t="s">
        <v>353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58"/>
    </row>
    <row r="12" spans="1:22" ht="39.75" customHeight="1">
      <c r="A12" s="106">
        <v>6</v>
      </c>
      <c r="B12" s="278" t="s">
        <v>348</v>
      </c>
      <c r="C12" s="278"/>
      <c r="D12" s="108" t="s">
        <v>354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299"/>
      <c r="S12" s="63"/>
      <c r="T12" s="63"/>
      <c r="U12" s="63"/>
      <c r="V12" s="63"/>
    </row>
    <row r="13" spans="1:18" ht="14.25" customHeight="1">
      <c r="A13" s="106">
        <v>7</v>
      </c>
      <c r="B13" s="279" t="s">
        <v>108</v>
      </c>
      <c r="C13" s="279"/>
      <c r="D13" s="108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58"/>
    </row>
    <row r="14" spans="1:18" ht="14.25" customHeight="1">
      <c r="A14" s="106">
        <v>8</v>
      </c>
      <c r="B14" s="280" t="s">
        <v>349</v>
      </c>
      <c r="C14" s="280"/>
      <c r="D14" s="222"/>
      <c r="E14" s="301">
        <f aca="true" t="shared" si="0" ref="E14:Q14">E7+E8+E9+E10+E11+E12+E13</f>
        <v>0</v>
      </c>
      <c r="F14" s="236">
        <f t="shared" si="0"/>
        <v>1</v>
      </c>
      <c r="G14" s="236">
        <f t="shared" si="0"/>
        <v>0</v>
      </c>
      <c r="H14" s="236">
        <f t="shared" si="0"/>
        <v>1</v>
      </c>
      <c r="I14" s="236">
        <f t="shared" si="0"/>
        <v>1</v>
      </c>
      <c r="J14" s="236">
        <f t="shared" si="0"/>
        <v>0</v>
      </c>
      <c r="K14" s="236">
        <f t="shared" si="0"/>
        <v>0</v>
      </c>
      <c r="L14" s="236">
        <f t="shared" si="0"/>
        <v>0</v>
      </c>
      <c r="M14" s="236">
        <f t="shared" si="0"/>
        <v>0</v>
      </c>
      <c r="N14" s="236">
        <f t="shared" si="0"/>
        <v>0</v>
      </c>
      <c r="O14" s="236">
        <f t="shared" si="0"/>
        <v>1</v>
      </c>
      <c r="P14" s="236">
        <f t="shared" si="0"/>
        <v>0</v>
      </c>
      <c r="Q14" s="236">
        <f t="shared" si="0"/>
        <v>0</v>
      </c>
      <c r="R14" s="58"/>
    </row>
    <row r="15" spans="1:22" ht="26.25" customHeight="1">
      <c r="A15" s="222">
        <v>9</v>
      </c>
      <c r="B15" s="281" t="s">
        <v>350</v>
      </c>
      <c r="C15" s="281"/>
      <c r="D15" s="289"/>
      <c r="E15" s="160"/>
      <c r="F15" s="160">
        <v>1</v>
      </c>
      <c r="G15" s="160"/>
      <c r="H15" s="160">
        <v>1</v>
      </c>
      <c r="I15" s="160">
        <v>1</v>
      </c>
      <c r="J15" s="160"/>
      <c r="K15" s="160"/>
      <c r="L15" s="160"/>
      <c r="M15" s="160"/>
      <c r="N15" s="160"/>
      <c r="O15" s="160">
        <v>1</v>
      </c>
      <c r="P15" s="160"/>
      <c r="Q15" s="160"/>
      <c r="R15" s="299"/>
      <c r="S15" s="63"/>
      <c r="T15" s="63"/>
      <c r="U15" s="63"/>
      <c r="V15" s="63"/>
    </row>
    <row r="16" spans="1:17" ht="12.75" customHeight="1">
      <c r="A16" s="175"/>
      <c r="B16" s="175"/>
      <c r="C16" s="175"/>
      <c r="D16" s="290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</row>
    <row r="17" spans="1:22" ht="15.75" customHeight="1">
      <c r="A17" s="102" t="s">
        <v>341</v>
      </c>
      <c r="B17" s="102"/>
      <c r="C17" s="102"/>
      <c r="D17" s="102"/>
      <c r="E17" s="293"/>
      <c r="F17" s="293"/>
      <c r="G17" s="293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63"/>
      <c r="S17" s="63"/>
      <c r="T17" s="63"/>
      <c r="U17" s="63"/>
      <c r="V17" s="63"/>
    </row>
    <row r="18" spans="1:17" ht="18" customHeight="1">
      <c r="A18" s="271" t="s">
        <v>342</v>
      </c>
      <c r="B18" s="282"/>
      <c r="C18" s="288"/>
      <c r="D18" s="106"/>
      <c r="E18" s="294"/>
      <c r="F18" s="295"/>
      <c r="G18" s="29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7" ht="12.75" customHeight="1">
      <c r="A19" s="175"/>
      <c r="B19" s="175"/>
      <c r="C19" s="175"/>
      <c r="D19" s="290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1:17" ht="12.75" customHeight="1">
      <c r="A20" s="176"/>
      <c r="B20" s="176"/>
      <c r="C20" s="176"/>
      <c r="D20" s="291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1:17" ht="12.75" customHeight="1">
      <c r="A21" s="176"/>
      <c r="B21" s="176"/>
      <c r="C21" s="176"/>
      <c r="D21" s="291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7" ht="12.75" customHeight="1">
      <c r="A22" s="176"/>
      <c r="B22" s="176"/>
      <c r="C22" s="176"/>
      <c r="D22" s="291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</sheetData>
  <mergeCells count="31">
    <mergeCell ref="A17:G17"/>
    <mergeCell ref="B12:C12"/>
    <mergeCell ref="B8:C8"/>
    <mergeCell ref="B10:C10"/>
    <mergeCell ref="B11:C11"/>
    <mergeCell ref="B15:C15"/>
    <mergeCell ref="B13:C13"/>
    <mergeCell ref="B14:C14"/>
    <mergeCell ref="A1:Q1"/>
    <mergeCell ref="A2:A5"/>
    <mergeCell ref="D2:D5"/>
    <mergeCell ref="E2:E5"/>
    <mergeCell ref="F2:F5"/>
    <mergeCell ref="M2:Q2"/>
    <mergeCell ref="M3:M5"/>
    <mergeCell ref="P3:P5"/>
    <mergeCell ref="J4:J5"/>
    <mergeCell ref="N3:N5"/>
    <mergeCell ref="Q3:Q5"/>
    <mergeCell ref="I4:I5"/>
    <mergeCell ref="B2:C5"/>
    <mergeCell ref="H2:K2"/>
    <mergeCell ref="O3:O5"/>
    <mergeCell ref="G2:G5"/>
    <mergeCell ref="L2:L5"/>
    <mergeCell ref="B9:C9"/>
    <mergeCell ref="H3:H5"/>
    <mergeCell ref="I3:K3"/>
    <mergeCell ref="K4:K5"/>
    <mergeCell ref="B7:C7"/>
    <mergeCell ref="B6:C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95" r:id="rId1"/>
  <headerFooter alignWithMargins="0">
    <oddFooter>&amp;L44807678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11"/>
  <sheetViews>
    <sheetView zoomScale="70" zoomScaleNormal="7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69.140625" style="0" customWidth="1"/>
    <col min="3" max="3" width="11.28125" style="0" customWidth="1"/>
    <col min="4" max="4" width="12.421875" style="0" customWidth="1"/>
    <col min="5" max="6" width="10.421875" style="0" customWidth="1"/>
    <col min="7" max="7" width="10.8515625" style="0" customWidth="1"/>
    <col min="8" max="8" width="10.57421875" style="0" customWidth="1"/>
    <col min="9" max="9" width="12.7109375" style="0" customWidth="1"/>
    <col min="10" max="16" width="4.8515625" style="0" customWidth="1"/>
  </cols>
  <sheetData>
    <row r="1" spans="1:11" ht="12.75">
      <c r="A1" s="302" t="s">
        <v>367</v>
      </c>
      <c r="B1" s="302"/>
      <c r="C1" s="302"/>
      <c r="D1" s="302"/>
      <c r="E1" s="302"/>
      <c r="F1" s="302"/>
      <c r="G1" s="302"/>
      <c r="H1" s="302"/>
      <c r="I1" s="302"/>
      <c r="J1" s="16"/>
      <c r="K1" s="16"/>
    </row>
    <row r="2" spans="1:11" ht="56.25">
      <c r="A2" s="106" t="s">
        <v>51</v>
      </c>
      <c r="B2" s="106" t="s">
        <v>291</v>
      </c>
      <c r="C2" s="106" t="s">
        <v>383</v>
      </c>
      <c r="D2" s="106" t="s">
        <v>397</v>
      </c>
      <c r="E2" s="228" t="s">
        <v>328</v>
      </c>
      <c r="F2" s="228" t="s">
        <v>44</v>
      </c>
      <c r="G2" s="228" t="s">
        <v>330</v>
      </c>
      <c r="H2" s="228" t="s">
        <v>403</v>
      </c>
      <c r="I2" s="228" t="s">
        <v>338</v>
      </c>
      <c r="J2" s="329"/>
      <c r="K2" s="331"/>
    </row>
    <row r="3" spans="1:11" ht="13.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29">
        <v>3</v>
      </c>
      <c r="G3" s="229">
        <v>4</v>
      </c>
      <c r="H3" s="229">
        <v>5</v>
      </c>
      <c r="I3" s="229">
        <v>6</v>
      </c>
      <c r="J3" s="58"/>
      <c r="K3" s="16"/>
    </row>
    <row r="4" spans="1:11" ht="12.75">
      <c r="A4" s="240">
        <v>1</v>
      </c>
      <c r="B4" s="246" t="s">
        <v>368</v>
      </c>
      <c r="C4" s="255" t="s">
        <v>384</v>
      </c>
      <c r="D4" s="160">
        <v>1</v>
      </c>
      <c r="E4" s="160">
        <v>66</v>
      </c>
      <c r="F4" s="160">
        <v>1</v>
      </c>
      <c r="G4" s="160">
        <v>65</v>
      </c>
      <c r="H4" s="160">
        <v>62</v>
      </c>
      <c r="I4" s="160">
        <v>1</v>
      </c>
      <c r="J4" s="58"/>
      <c r="K4" s="16"/>
    </row>
    <row r="5" spans="1:11" ht="12.75">
      <c r="A5" s="240">
        <v>2</v>
      </c>
      <c r="B5" s="246" t="s">
        <v>369</v>
      </c>
      <c r="C5" s="255" t="s">
        <v>385</v>
      </c>
      <c r="D5" s="160">
        <v>2</v>
      </c>
      <c r="E5" s="160">
        <v>11</v>
      </c>
      <c r="F5" s="160"/>
      <c r="G5" s="160">
        <v>10</v>
      </c>
      <c r="H5" s="160">
        <v>4</v>
      </c>
      <c r="I5" s="160">
        <v>3</v>
      </c>
      <c r="J5" s="58"/>
      <c r="K5" s="16"/>
    </row>
    <row r="6" spans="1:11" ht="12.75">
      <c r="A6" s="240">
        <v>3</v>
      </c>
      <c r="B6" s="246" t="s">
        <v>370</v>
      </c>
      <c r="C6" s="255" t="s">
        <v>386</v>
      </c>
      <c r="D6" s="160"/>
      <c r="E6" s="160">
        <v>3</v>
      </c>
      <c r="F6" s="160"/>
      <c r="G6" s="160">
        <v>3</v>
      </c>
      <c r="H6" s="160">
        <v>3</v>
      </c>
      <c r="I6" s="160"/>
      <c r="J6" s="58"/>
      <c r="K6" s="16"/>
    </row>
    <row r="7" spans="1:11" ht="12.75">
      <c r="A7" s="240">
        <v>4</v>
      </c>
      <c r="B7" s="246" t="s">
        <v>371</v>
      </c>
      <c r="C7" s="255" t="s">
        <v>387</v>
      </c>
      <c r="D7" s="160"/>
      <c r="E7" s="160"/>
      <c r="F7" s="160"/>
      <c r="G7" s="160"/>
      <c r="H7" s="160"/>
      <c r="I7" s="160"/>
      <c r="J7" s="58"/>
      <c r="K7" s="16"/>
    </row>
    <row r="8" spans="1:11" ht="12.75">
      <c r="A8" s="240">
        <v>5</v>
      </c>
      <c r="B8" s="246" t="s">
        <v>372</v>
      </c>
      <c r="C8" s="255" t="s">
        <v>388</v>
      </c>
      <c r="D8" s="160"/>
      <c r="E8" s="160"/>
      <c r="F8" s="160"/>
      <c r="G8" s="160"/>
      <c r="H8" s="160"/>
      <c r="I8" s="160"/>
      <c r="J8" s="58"/>
      <c r="K8" s="16"/>
    </row>
    <row r="9" spans="1:11" ht="12.75">
      <c r="A9" s="240">
        <v>6</v>
      </c>
      <c r="B9" s="246" t="s">
        <v>373</v>
      </c>
      <c r="C9" s="255" t="s">
        <v>389</v>
      </c>
      <c r="D9" s="160"/>
      <c r="E9" s="160">
        <v>1</v>
      </c>
      <c r="F9" s="160"/>
      <c r="G9" s="160">
        <v>1</v>
      </c>
      <c r="H9" s="160">
        <v>1</v>
      </c>
      <c r="I9" s="160"/>
      <c r="J9" s="58"/>
      <c r="K9" s="16"/>
    </row>
    <row r="10" spans="1:11" ht="12.75">
      <c r="A10" s="240">
        <v>7</v>
      </c>
      <c r="B10" s="246" t="s">
        <v>374</v>
      </c>
      <c r="C10" s="255" t="s">
        <v>390</v>
      </c>
      <c r="D10" s="160"/>
      <c r="E10" s="160"/>
      <c r="F10" s="160"/>
      <c r="G10" s="160"/>
      <c r="H10" s="160"/>
      <c r="I10" s="160"/>
      <c r="J10" s="58"/>
      <c r="K10" s="16"/>
    </row>
    <row r="11" spans="1:11" ht="22.5">
      <c r="A11" s="240">
        <v>8</v>
      </c>
      <c r="B11" s="246" t="s">
        <v>375</v>
      </c>
      <c r="C11" s="255" t="s">
        <v>391</v>
      </c>
      <c r="D11" s="160"/>
      <c r="E11" s="160"/>
      <c r="F11" s="160"/>
      <c r="G11" s="160"/>
      <c r="H11" s="160"/>
      <c r="I11" s="160"/>
      <c r="J11" s="58"/>
      <c r="K11" s="16"/>
    </row>
    <row r="12" spans="1:11" ht="33.75">
      <c r="A12" s="240">
        <v>9</v>
      </c>
      <c r="B12" s="246" t="s">
        <v>376</v>
      </c>
      <c r="C12" s="106">
        <v>410</v>
      </c>
      <c r="D12" s="160"/>
      <c r="E12" s="160">
        <v>1</v>
      </c>
      <c r="F12" s="160"/>
      <c r="G12" s="160">
        <v>1</v>
      </c>
      <c r="H12" s="160"/>
      <c r="I12" s="160"/>
      <c r="J12" s="58"/>
      <c r="K12" s="16"/>
    </row>
    <row r="13" spans="1:11" ht="12.75">
      <c r="A13" s="240">
        <v>10</v>
      </c>
      <c r="B13" s="246" t="s">
        <v>377</v>
      </c>
      <c r="C13" s="106"/>
      <c r="D13" s="160"/>
      <c r="E13" s="160"/>
      <c r="F13" s="160"/>
      <c r="G13" s="160"/>
      <c r="H13" s="160"/>
      <c r="I13" s="160"/>
      <c r="J13" s="58"/>
      <c r="K13" s="16"/>
    </row>
    <row r="14" spans="1:11" ht="12.75">
      <c r="A14" s="240">
        <v>11</v>
      </c>
      <c r="B14" s="246" t="s">
        <v>378</v>
      </c>
      <c r="C14" s="106">
        <v>414</v>
      </c>
      <c r="D14" s="160"/>
      <c r="E14" s="160"/>
      <c r="F14" s="160"/>
      <c r="G14" s="160"/>
      <c r="H14" s="160"/>
      <c r="I14" s="160"/>
      <c r="J14" s="58"/>
      <c r="K14" s="16"/>
    </row>
    <row r="15" spans="1:11" ht="12.75">
      <c r="A15" s="240">
        <v>12</v>
      </c>
      <c r="B15" s="246" t="s">
        <v>379</v>
      </c>
      <c r="C15" s="106"/>
      <c r="D15" s="160"/>
      <c r="E15" s="160">
        <v>6</v>
      </c>
      <c r="F15" s="160"/>
      <c r="G15" s="160">
        <v>4</v>
      </c>
      <c r="H15" s="160">
        <v>4</v>
      </c>
      <c r="I15" s="160">
        <v>2</v>
      </c>
      <c r="J15" s="58"/>
      <c r="K15" s="16"/>
    </row>
    <row r="16" spans="1:11" ht="22.5">
      <c r="A16" s="240">
        <v>13</v>
      </c>
      <c r="B16" s="246" t="s">
        <v>380</v>
      </c>
      <c r="C16" s="106"/>
      <c r="D16" s="160"/>
      <c r="E16" s="160"/>
      <c r="F16" s="160"/>
      <c r="G16" s="160"/>
      <c r="H16" s="160"/>
      <c r="I16" s="160"/>
      <c r="J16" s="58"/>
      <c r="K16" s="16"/>
    </row>
    <row r="17" spans="1:11" ht="12.75">
      <c r="A17" s="240">
        <v>14</v>
      </c>
      <c r="B17" s="246" t="s">
        <v>307</v>
      </c>
      <c r="C17" s="106"/>
      <c r="D17" s="160">
        <v>4</v>
      </c>
      <c r="E17" s="160">
        <v>24</v>
      </c>
      <c r="F17" s="160"/>
      <c r="G17" s="160">
        <v>28</v>
      </c>
      <c r="H17" s="160">
        <v>21</v>
      </c>
      <c r="I17" s="160"/>
      <c r="J17" s="58"/>
      <c r="K17" s="16"/>
    </row>
    <row r="18" spans="1:11" ht="12.75">
      <c r="A18" s="240">
        <v>15</v>
      </c>
      <c r="B18" s="251" t="s">
        <v>381</v>
      </c>
      <c r="C18" s="106"/>
      <c r="D18" s="236">
        <f aca="true" t="shared" si="0" ref="D18:I18">SUM(D4:D17)</f>
        <v>7</v>
      </c>
      <c r="E18" s="236">
        <f t="shared" si="0"/>
        <v>112</v>
      </c>
      <c r="F18" s="236">
        <f t="shared" si="0"/>
        <v>1</v>
      </c>
      <c r="G18" s="236">
        <f t="shared" si="0"/>
        <v>112</v>
      </c>
      <c r="H18" s="236">
        <f t="shared" si="0"/>
        <v>95</v>
      </c>
      <c r="I18" s="236">
        <f t="shared" si="0"/>
        <v>6</v>
      </c>
      <c r="J18" s="58"/>
      <c r="K18" s="16"/>
    </row>
    <row r="19" spans="1:11" ht="12.75">
      <c r="A19" s="240">
        <v>16</v>
      </c>
      <c r="B19" s="249" t="s">
        <v>298</v>
      </c>
      <c r="C19" s="106"/>
      <c r="D19" s="160"/>
      <c r="E19" s="160"/>
      <c r="F19" s="160"/>
      <c r="G19" s="160"/>
      <c r="H19" s="160"/>
      <c r="I19" s="160"/>
      <c r="J19" s="58"/>
      <c r="K19" s="16"/>
    </row>
    <row r="20" spans="1:11" ht="12.75">
      <c r="A20" s="240">
        <v>17</v>
      </c>
      <c r="B20" s="249" t="s">
        <v>382</v>
      </c>
      <c r="C20" s="106"/>
      <c r="D20" s="160"/>
      <c r="E20" s="160"/>
      <c r="F20" s="160"/>
      <c r="G20" s="160"/>
      <c r="H20" s="160"/>
      <c r="I20" s="160"/>
      <c r="J20" s="58"/>
      <c r="K20" s="16"/>
    </row>
    <row r="21" spans="1:11" ht="12.75">
      <c r="A21" s="303"/>
      <c r="B21" s="305"/>
      <c r="C21" s="311"/>
      <c r="D21" s="319"/>
      <c r="E21" s="319"/>
      <c r="F21" s="319"/>
      <c r="G21" s="319"/>
      <c r="H21" s="319"/>
      <c r="I21" s="319"/>
      <c r="J21" s="16"/>
      <c r="K21" s="16"/>
    </row>
    <row r="22" spans="1:11" ht="18" customHeight="1">
      <c r="A22" s="304"/>
      <c r="B22" s="63"/>
      <c r="C22" s="63"/>
      <c r="D22" s="63"/>
      <c r="E22" s="63"/>
      <c r="F22" s="16"/>
      <c r="G22" s="16"/>
      <c r="H22" s="16"/>
      <c r="I22" s="16"/>
      <c r="J22" s="16"/>
      <c r="K22" s="16"/>
    </row>
    <row r="23" spans="1:17" ht="28.5" customHeight="1">
      <c r="A23" s="304"/>
      <c r="B23" s="306"/>
      <c r="C23" s="312" t="s">
        <v>392</v>
      </c>
      <c r="D23" s="312"/>
      <c r="E23" s="320" t="s">
        <v>398</v>
      </c>
      <c r="F23" s="320"/>
      <c r="G23" s="320"/>
      <c r="H23" s="320"/>
      <c r="I23" s="320"/>
      <c r="J23" s="330"/>
      <c r="K23" s="325"/>
      <c r="L23" s="325"/>
      <c r="M23" s="332"/>
      <c r="N23" s="332"/>
      <c r="O23" s="332"/>
      <c r="P23" s="332"/>
      <c r="Q23" s="332"/>
    </row>
    <row r="24" spans="1:17" ht="25.5" customHeight="1">
      <c r="A24" s="304"/>
      <c r="B24" s="307"/>
      <c r="C24" s="313"/>
      <c r="D24" s="313"/>
      <c r="E24" s="321" t="s">
        <v>399</v>
      </c>
      <c r="F24" s="321"/>
      <c r="G24" s="321"/>
      <c r="H24" s="321"/>
      <c r="I24" s="321"/>
      <c r="J24" s="325"/>
      <c r="K24" s="325"/>
      <c r="L24" s="325"/>
      <c r="M24" s="310"/>
      <c r="N24" s="310"/>
      <c r="O24" s="333"/>
      <c r="P24" s="310"/>
      <c r="Q24" s="310"/>
    </row>
    <row r="25" spans="1:17" ht="15">
      <c r="A25" s="304"/>
      <c r="B25" s="308"/>
      <c r="C25" s="314" t="s">
        <v>393</v>
      </c>
      <c r="D25" s="314"/>
      <c r="E25" s="322" t="s">
        <v>400</v>
      </c>
      <c r="F25" s="322"/>
      <c r="G25" s="322"/>
      <c r="H25" s="322"/>
      <c r="I25" s="322"/>
      <c r="J25" s="325"/>
      <c r="K25" s="325"/>
      <c r="L25" s="325"/>
      <c r="M25" s="325"/>
      <c r="N25" s="325"/>
      <c r="O25" s="325"/>
      <c r="P25" s="325"/>
      <c r="Q25" s="325"/>
    </row>
    <row r="26" spans="1:17" ht="12.75" customHeight="1">
      <c r="A26" s="63"/>
      <c r="B26" s="307"/>
      <c r="C26" s="313"/>
      <c r="D26" s="313"/>
      <c r="E26" s="323" t="s">
        <v>399</v>
      </c>
      <c r="F26" s="323"/>
      <c r="G26" s="323"/>
      <c r="H26" s="323"/>
      <c r="I26" s="323"/>
      <c r="J26" s="325"/>
      <c r="K26" s="325"/>
      <c r="L26" s="325"/>
      <c r="M26" s="325"/>
      <c r="N26" s="325"/>
      <c r="O26" s="325"/>
      <c r="P26" s="325"/>
      <c r="Q26" s="325"/>
    </row>
    <row r="27" spans="1:17" ht="12.75" customHeight="1">
      <c r="A27" s="63"/>
      <c r="B27" s="307"/>
      <c r="C27" s="313"/>
      <c r="D27" s="313"/>
      <c r="E27" s="313"/>
      <c r="F27" s="313"/>
      <c r="G27" s="310"/>
      <c r="H27" s="327"/>
      <c r="I27" s="327"/>
      <c r="J27" s="325"/>
      <c r="K27" s="325"/>
      <c r="L27" s="325"/>
      <c r="M27" s="325"/>
      <c r="N27" s="325"/>
      <c r="O27" s="325"/>
      <c r="P27" s="325"/>
      <c r="Q27" s="325"/>
    </row>
    <row r="28" spans="1:17" ht="15.75" customHeight="1">
      <c r="A28" s="63"/>
      <c r="B28" s="309"/>
      <c r="C28" s="315" t="s">
        <v>394</v>
      </c>
      <c r="D28" s="315"/>
      <c r="E28" s="324" t="s">
        <v>401</v>
      </c>
      <c r="G28" s="309"/>
      <c r="H28" s="328"/>
      <c r="I28" s="328"/>
      <c r="J28" s="325"/>
      <c r="K28" s="325"/>
      <c r="L28" s="325"/>
      <c r="M28" s="325"/>
      <c r="N28" s="325"/>
      <c r="O28" s="325"/>
      <c r="P28" s="325"/>
      <c r="Q28" s="325"/>
    </row>
    <row r="29" spans="1:17" ht="15.75" customHeight="1">
      <c r="A29" s="63"/>
      <c r="B29" s="310"/>
      <c r="C29" s="316" t="s">
        <v>395</v>
      </c>
      <c r="D29" s="316"/>
      <c r="E29" s="324" t="s">
        <v>401</v>
      </c>
      <c r="F29" s="310"/>
      <c r="G29" s="310"/>
      <c r="H29" s="310"/>
      <c r="I29" s="310"/>
      <c r="J29" s="325"/>
      <c r="K29" s="325"/>
      <c r="L29" s="325"/>
      <c r="M29" s="325"/>
      <c r="N29" s="325"/>
      <c r="O29" s="325"/>
      <c r="P29" s="325"/>
      <c r="Q29" s="325"/>
    </row>
    <row r="30" spans="1:17" ht="15.75" customHeight="1">
      <c r="A30" s="63"/>
      <c r="B30" s="310"/>
      <c r="C30" s="317" t="s">
        <v>396</v>
      </c>
      <c r="D30" s="317"/>
      <c r="E30" s="324" t="s">
        <v>402</v>
      </c>
      <c r="F30" s="325"/>
      <c r="K30" s="325"/>
      <c r="L30" s="325"/>
      <c r="M30" s="325"/>
      <c r="N30" s="325"/>
      <c r="O30" s="325"/>
      <c r="P30" s="325"/>
      <c r="Q30" s="325"/>
    </row>
    <row r="31" spans="1:11" ht="12.75" customHeight="1">
      <c r="A31" s="63"/>
      <c r="B31" s="63"/>
      <c r="C31" s="63"/>
      <c r="D31" s="63"/>
      <c r="E31" s="63"/>
      <c r="J31" s="16"/>
      <c r="K31" s="16"/>
    </row>
    <row r="32" spans="1:11" ht="15.75" customHeight="1">
      <c r="A32" s="63"/>
      <c r="B32" s="63"/>
      <c r="C32" s="318"/>
      <c r="D32" s="318"/>
      <c r="E32" s="318"/>
      <c r="F32" s="318"/>
      <c r="G32" s="318"/>
      <c r="H32" s="318"/>
      <c r="I32" s="318"/>
      <c r="J32" s="16"/>
      <c r="K32" s="16"/>
    </row>
    <row r="33" spans="1:11" ht="12.75" customHeight="1">
      <c r="A33" s="63"/>
      <c r="B33" s="63"/>
      <c r="C33" s="63"/>
      <c r="D33" s="63"/>
      <c r="E33" s="63"/>
      <c r="J33" s="16"/>
      <c r="K33" s="16"/>
    </row>
    <row r="34" spans="1:11" ht="12.75" customHeight="1">
      <c r="A34" s="63"/>
      <c r="B34" s="63"/>
      <c r="C34" s="63"/>
      <c r="D34" s="63"/>
      <c r="E34" s="63"/>
      <c r="J34" s="16"/>
      <c r="K34" s="16"/>
    </row>
    <row r="35" spans="1:11" ht="12.75" customHeight="1">
      <c r="A35" s="63"/>
      <c r="B35" s="63"/>
      <c r="C35" s="63"/>
      <c r="D35" s="63"/>
      <c r="E35" s="63"/>
      <c r="G35" s="326"/>
      <c r="J35" s="16"/>
      <c r="K35" s="16"/>
    </row>
    <row r="36" spans="1:11" ht="12.75" customHeight="1">
      <c r="A36" s="63"/>
      <c r="B36" s="63"/>
      <c r="C36" s="63"/>
      <c r="D36" s="63"/>
      <c r="E36" s="63"/>
      <c r="J36" s="16"/>
      <c r="K36" s="16"/>
    </row>
    <row r="37" spans="1:11" ht="12.75" customHeight="1">
      <c r="A37" s="63"/>
      <c r="B37" s="63"/>
      <c r="C37" s="63"/>
      <c r="D37" s="63"/>
      <c r="E37" s="63"/>
      <c r="J37" s="16"/>
      <c r="K37" s="16"/>
    </row>
    <row r="38" spans="1:11" ht="12.75" customHeight="1">
      <c r="A38" s="63"/>
      <c r="B38" s="63"/>
      <c r="C38" s="63"/>
      <c r="D38" s="63"/>
      <c r="E38" s="63"/>
      <c r="J38" s="16"/>
      <c r="K38" s="16"/>
    </row>
    <row r="39" spans="1:11" ht="12.75" customHeight="1">
      <c r="A39" s="63"/>
      <c r="B39" s="63"/>
      <c r="C39" s="63"/>
      <c r="D39" s="63"/>
      <c r="E39" s="63"/>
      <c r="J39" s="16"/>
      <c r="K39" s="16"/>
    </row>
    <row r="40" spans="1:11" ht="12.75" customHeight="1">
      <c r="A40" s="63"/>
      <c r="B40" s="63"/>
      <c r="C40" s="63"/>
      <c r="D40" s="63"/>
      <c r="E40" s="63"/>
      <c r="J40" s="16"/>
      <c r="K40" s="16"/>
    </row>
    <row r="41" spans="1:11" ht="12.75" customHeight="1">
      <c r="A41" s="63"/>
      <c r="B41" s="63"/>
      <c r="C41" s="63"/>
      <c r="D41" s="63"/>
      <c r="E41" s="63"/>
      <c r="J41" s="16"/>
      <c r="K41" s="16"/>
    </row>
    <row r="42" spans="1:11" ht="12.75" customHeight="1">
      <c r="A42" s="63"/>
      <c r="B42" s="63"/>
      <c r="C42" s="63"/>
      <c r="D42" s="63"/>
      <c r="E42" s="63"/>
      <c r="J42" s="16"/>
      <c r="K42" s="16"/>
    </row>
    <row r="43" spans="1:11" ht="12.75" customHeight="1">
      <c r="A43" s="63"/>
      <c r="B43" s="63"/>
      <c r="C43" s="63"/>
      <c r="D43" s="63"/>
      <c r="E43" s="63"/>
      <c r="J43" s="16"/>
      <c r="K43" s="16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ht="12.75" customHeight="1">
      <c r="A70" s="63"/>
    </row>
    <row r="71" ht="12.75" customHeight="1">
      <c r="A71" s="63"/>
    </row>
    <row r="72" ht="12.75" customHeight="1">
      <c r="A72" s="63"/>
    </row>
    <row r="73" ht="12.75" customHeight="1">
      <c r="A73" s="63"/>
    </row>
    <row r="111" ht="12.75" customHeight="1">
      <c r="H111" s="63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5" r:id="rId1"/>
  <headerFooter alignWithMargins="0">
    <oddFooter>&amp;L44807678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kievd_sud</cp:lastModifiedBy>
  <cp:lastPrinted>2013-01-23T14:52:50Z</cp:lastPrinted>
  <dcterms:modified xsi:type="dcterms:W3CDTF">2013-01-23T14:52:53Z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1_257_4.12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44807678</vt:lpwstr>
  </property>
  <property fmtid="{D5CDD505-2E9C-101B-9397-08002B2CF9AE}" pid="9" name="Підрозділ">
    <vt:lpwstr>Київський районний суд  м.Донецька</vt:lpwstr>
  </property>
  <property fmtid="{D5CDD505-2E9C-101B-9397-08002B2CF9AE}" pid="10" name="ПідрозділDBID">
    <vt:i4>0</vt:i4>
  </property>
  <property fmtid="{D5CDD505-2E9C-101B-9397-08002B2CF9AE}" pid="11" name="ПідрозділID">
    <vt:i4>447</vt:i4>
  </property>
  <property fmtid="{D5CDD505-2E9C-101B-9397-08002B2CF9AE}" pid="12" name="Початок періоду">
    <vt:filetime>2011-12-31T22:00:00Z</vt:filetime>
  </property>
  <property fmtid="{D5CDD505-2E9C-101B-9397-08002B2CF9AE}" pid="13" name="Кінець періоду">
    <vt:filetime>2012-12-30T22:00:00Z</vt:filetime>
  </property>
  <property fmtid="{D5CDD505-2E9C-101B-9397-08002B2CF9AE}" pid="14" name="Період">
    <vt:lpwstr>2012 рік</vt:lpwstr>
  </property>
</Properties>
</file>