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<sst xmlns="http://schemas.openxmlformats.org/spreadsheetml/2006/main" count="469" uniqueCount="404">
  <si>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</si>
  <si>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</si>
  <si>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</si>
  <si>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</si>
  <si>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</si>
  <si>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</si>
  <si>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</si>
  <si>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</si>
  <si>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</si>
  <si>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</si>
  <si>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</si>
  <si>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</si>
  <si>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</si>
  <si>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</si>
  <si>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</si>
  <si>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</si>
  <si>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</si>
  <si>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</si>
  <si>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83054, Донецька область, м. Донецьк, вул. Собінова, 147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</si>
  <si>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</si>
  <si>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</si>
  <si>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</si>
  <si>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</si>
  <si>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</si>
  <si>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</si>
  <si>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</si>
  <si>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</si>
  <si>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</si>
  <si>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</si>
  <si>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</si>
  <si>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</si>
  <si>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</si>
  <si>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</si>
  <si>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</si>
  <si>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</si>
  <si>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</si>
  <si>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</si>
  <si>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</si>
  <si>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</si>
  <si>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</si>
  <si>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</si>
  <si>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</si>
  <si>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</si>
  <si>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</si>
  <si>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</si>
  <si>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</si>
  <si>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</si>
  <si>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</si>
  <si>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</si>
  <si>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</si>
  <si>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</si>
  <si>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</si>
  <si>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</si>
  <si>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</si>
  <si>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</si>
  <si>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</si>
  <si>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</si>
  <si>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</si>
  <si>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</si>
  <si>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</si>
  <si>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</si>
  <si>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</si>
  <si>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</si>
  <si>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</si>
  <si>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</si>
  <si>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</si>
  <si>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</si>
  <si>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</si>
  <si>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</si>
  <si>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</si>
  <si>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</si>
  <si>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</si>
  <si>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</si>
  <si>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</si>
  <si>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</si>
  <si>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</si>
  <si>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</si>
  <si>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</si>
  <si>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</si>
  <si>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</si>
  <si>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</si>
  <si>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</si>
  <si>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</si>
  <si>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</si>
  <si>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</si>
  <si>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</si>
  <si>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</si>
  <si>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</si>
  <si>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</si>
  <si>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</si>
  <si>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</si>
  <si>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</si>
  <si>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</si>
  <si>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</si>
  <si>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</si>
  <si>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</si>
  <si>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</si>
  <si>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</si>
  <si>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</si>
  <si>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</si>
  <si>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</si>
  <si>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</si>
  <si>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</si>
  <si>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</si>
  <si>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</si>
  <si>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</si>
  <si>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</si>
  <si>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</si>
  <si>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</si>
  <si>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</si>
  <si>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</si>
  <si>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</si>
  <si>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</si>
  <si>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</si>
  <si>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</si>
  <si>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</si>
  <si>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</si>
  <si>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</si>
  <si>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</si>
  <si>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</si>
  <si>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</si>
  <si>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</si>
  <si>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</si>
  <si>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</si>
  <si>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</si>
  <si>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</si>
  <si>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</si>
  <si>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</si>
  <si>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</si>
  <si>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</si>
  <si>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</si>
  <si>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</si>
  <si>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</si>
  <si>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</si>
  <si>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</si>
  <si>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</si>
  <si>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</si>
  <si>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</si>
  <si>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</si>
  <si>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</si>
  <si>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</si>
  <si>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</si>
  <si>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</si>
  <si>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</si>
  <si>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</si>
  <si>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</si>
  <si>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</si>
  <si>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</si>
  <si>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</si>
  <si>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</si>
  <si>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</si>
  <si>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</si>
  <si>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</si>
  <si>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</si>
  <si>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</si>
  <si>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</si>
  <si>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</si>
  <si>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</si>
  <si>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</si>
  <si>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</si>
  <si>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</si>
  <si>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</si>
  <si>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</si>
  <si>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</si>
  <si>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</si>
  <si>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</si>
  <si>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</si>
  <si>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</si>
  <si>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</si>
  <si>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</si>
  <si>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</si>
  <si>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</si>
  <si>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</si>
  <si>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</si>
  <si>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</si>
  <si>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</si>
  <si>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</si>
  <si>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</si>
  <si>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</si>
  <si>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</si>
  <si>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</si>
  <si>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</si>
  <si>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</si>
  <si>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</si>
  <si>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</si>
  <si>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</si>
  <si>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</si>
  <si>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</si>
  <si>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</si>
  <si>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</si>
  <si>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</si>
  <si>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</si>
  <si>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</si>
  <si>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</si>
  <si>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</si>
  <si>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</si>
  <si>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</si>
  <si>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</si>
  <si>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</si>
  <si>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</si>
  <si>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</si>
  <si>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</si>
  <si>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</si>
  <si>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</si>
  <si>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</si>
  <si>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</si>
  <si>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</si>
  <si>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</si>
  <si>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</si>
  <si>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</si>
  <si>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</si>
  <si>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</si>
  <si>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</si>
  <si>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</si>
  <si>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</si>
  <si>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</si>
  <si>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</si>
  <si>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</si>
  <si>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</si>
  <si>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</si>
  <si>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</si>
  <si>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</si>
  <si>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</si>
  <si>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</si>
  <si>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</si>
  <si>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</si>
  <si>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</si>
  <si>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</si>
  <si>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</si>
  <si>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</si>
  <si>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</si>
  <si>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</si>
  <si>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</si>
  <si>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</si>
  <si>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</si>
  <si>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</si>
  <si>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</si>
  <si>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</si>
  <si>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</si>
  <si>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</si>
  <si>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</si>
  <si>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</si>
  <si>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</si>
  <si>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</si>
  <si>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</si>
  <si>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</si>
  <si>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</si>
  <si>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</si>
  <si>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</si>
  <si>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</si>
  <si>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</si>
  <si>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</si>
  <si>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</si>
  <si>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</si>
  <si>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</si>
  <si>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</si>
  <si>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</si>
  <si>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</si>
  <si>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</si>
  <si>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</si>
  <si>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</si>
  <si>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</si>
  <si>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</si>
  <si>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</si>
  <si>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</si>
  <si>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</si>
  <si>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</si>
  <si>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</si>
  <si>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</si>
  <si>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</si>
  <si>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</si>
  <si>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</si>
  <si>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</si>
  <si>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</si>
  <si>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</si>
  <si>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</si>
  <si>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</si>
  <si>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</si>
  <si>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</si>
  <si>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</si>
  <si>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</si>
  <si>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</si>
  <si>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</si>
  <si>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</si>
  <si>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</si>
  <si>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</si>
  <si>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</si>
  <si>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</si>
  <si>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</si>
  <si>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</si>
  <si>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</si>
  <si>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</si>
  <si>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</si>
  <si>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</si>
  <si>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</si>
  <si>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</si>
  <si>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</si>
  <si>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</si>
  <si>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</si>
  <si>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</si>
  <si>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</si>
  <si>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</si>
  <si>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</si>
  <si>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</si>
  <si>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</si>
  <si>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</si>
  <si>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</si>
  <si>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</si>
  <si>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</si>
  <si>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</si>
  <si>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</si>
  <si>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</si>
  <si>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</si>
  <si>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</si>
  <si>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</si>
  <si>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</si>
  <si>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</si>
  <si>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</si>
  <si>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</si>
  <si>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</si>
  <si>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</si>
  <si>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</si>
  <si>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</si>
  <si>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</si>
  <si>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</si>
  <si>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</si>
  <si>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</si>
  <si>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</si>
  <si>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</si>
  <si>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</si>
  <si>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</si>
  <si>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</si>
  <si>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</si>
  <si>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</si>
  <si>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</si>
  <si>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</si>
  <si>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</si>
  <si>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</si>
  <si>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</si>
  <si>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</si>
  <si>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</si>
  <si>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</si>
  <si>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</si>
  <si>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</si>
  <si>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</si>
  <si>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</si>
  <si>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</si>
  <si>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</si>
  <si>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</si>
  <si>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</si>
  <si>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</si>
  <si>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</si>
  <si>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</si>
  <si>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</si>
  <si>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</si>
  <si>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</si>
  <si>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</si>
  <si>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</si>
  <si>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</si>
  <si>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</si>
  <si>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</si>
  <si>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</si>
  <si>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</si>
  <si>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</si>
  <si>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</si>
  <si>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</si>
  <si>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</si>
  <si>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</si>
  <si>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</si>
  <si>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</si>
  <si>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</si>
  <si>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</si>
  <si>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</si>
  <si>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</si>
  <si>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</si>
  <si>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</si>
  <si>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</si>
  <si>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</si>
  <si>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</si>
  <si>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</si>
  <si>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</si>
  <si>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</si>
  <si>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</si>
  <si>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</si>
  <si>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</si>
  <si>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</si>
  <si>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</si>
  <si>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</si>
  <si>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</si>
  <si>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</si>
  <si>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</si>
  <si>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</si>
  <si>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</si>
  <si>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</si>
  <si>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</si>
  <si>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</si>
  <si>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</si>
  <si>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</si>
  <si>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О.М. Андрєєва</t>
  </si>
  <si>
    <t xml:space="preserve">          (підпис, П.І.Б.)          </t>
  </si>
  <si>
    <t>С.І. Мітєва</t>
  </si>
  <si>
    <t>(062) 258-32-45</t>
  </si>
  <si>
    <t>inbox@kv.dn.court.gov.ua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</si>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</sst>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3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&amp;L69217790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A1" sqref="A1:I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486</v>
      </c>
      <c r="D7" s="100">
        <f>'розділ 2'!E66</f>
        <v>53</v>
      </c>
      <c r="E7" s="97"/>
      <c r="F7" s="100">
        <f>'розділ 2'!H66</f>
        <v>283</v>
      </c>
      <c r="G7" s="100">
        <f>'розділ 2'!I66</f>
        <v>215</v>
      </c>
      <c r="H7" s="97"/>
      <c r="I7" s="100">
        <f>'розділ 2'!O66</f>
        <v>203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3</v>
      </c>
      <c r="D9" s="97">
        <f>'розділи 6, 7'!E13</f>
        <v>1</v>
      </c>
      <c r="E9" s="97">
        <f>'розділи 6, 7'!F13</f>
        <v>0</v>
      </c>
      <c r="F9" s="97">
        <f>'розділи 6, 7'!G13</f>
        <v>3</v>
      </c>
      <c r="G9" s="97">
        <f>'розділи 6, 7'!G13</f>
        <v>3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19</v>
      </c>
      <c r="D12" s="97">
        <f>'розділи 6, 7'!E37</f>
        <v>4</v>
      </c>
      <c r="E12" s="97">
        <f>'розділи 6, 7'!F37</f>
        <v>0</v>
      </c>
      <c r="F12" s="97">
        <f>'розділи 6, 7'!G37</f>
        <v>19</v>
      </c>
      <c r="G12" s="97">
        <f>'розділи 6, 7'!G37</f>
        <v>19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6</v>
      </c>
      <c r="D13" s="97">
        <f>'розділ 9'!E18</f>
        <v>0</v>
      </c>
      <c r="E13" s="97">
        <f>'розділ 9'!F18</f>
        <v>0</v>
      </c>
      <c r="F13" s="97">
        <f>'розділ 9'!G18</f>
        <v>3</v>
      </c>
      <c r="G13" s="97">
        <f>'розділ 9'!G18</f>
        <v>3</v>
      </c>
      <c r="H13" s="97"/>
      <c r="I13" s="97">
        <f>'розділ 9'!I18</f>
        <v>3</v>
      </c>
      <c r="J13" s="59"/>
    </row>
    <row r="14" spans="1:10" ht="19.5" customHeight="1">
      <c r="A14" s="85">
        <v>8</v>
      </c>
      <c r="B14" s="91" t="s">
        <v>40</v>
      </c>
      <c r="C14" s="103">
        <f aca="true" t="shared" si="0" ref="C14:I14">C7+C8+C9+C10+C11+C12+C13</f>
        <v>514</v>
      </c>
      <c r="D14" s="103">
        <f t="shared" si="0"/>
        <v>58</v>
      </c>
      <c r="E14" s="103">
        <f t="shared" si="0"/>
        <v>0</v>
      </c>
      <c r="F14" s="103">
        <f t="shared" si="0"/>
        <v>308</v>
      </c>
      <c r="G14" s="103">
        <f t="shared" si="0"/>
        <v>240</v>
      </c>
      <c r="H14" s="103">
        <f t="shared" si="0"/>
        <v>0</v>
      </c>
      <c r="I14" s="103">
        <f t="shared" si="0"/>
        <v>206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&amp;L69217790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55" zoomScaleNormal="55" workbookViewId="0" topLeftCell="A1">
      <selection activeCell="A1" sqref="A1:Y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53</v>
      </c>
      <c r="C10" s="119" t="s">
        <v>119</v>
      </c>
      <c r="D10" s="121">
        <v>36</v>
      </c>
      <c r="E10" s="121">
        <v>9</v>
      </c>
      <c r="F10" s="121">
        <v>58</v>
      </c>
      <c r="G10" s="121"/>
      <c r="H10" s="121">
        <v>31</v>
      </c>
      <c r="I10" s="121">
        <v>23</v>
      </c>
      <c r="J10" s="121">
        <v>1</v>
      </c>
      <c r="K10" s="121">
        <v>1</v>
      </c>
      <c r="L10" s="121">
        <v>6</v>
      </c>
      <c r="M10" s="121"/>
      <c r="N10" s="121"/>
      <c r="O10" s="121">
        <v>14</v>
      </c>
      <c r="P10" s="121">
        <v>22</v>
      </c>
      <c r="Q10" s="121"/>
      <c r="R10" s="121">
        <v>25</v>
      </c>
      <c r="S10" s="121"/>
      <c r="T10" s="108">
        <v>2</v>
      </c>
      <c r="U10" s="108">
        <v>1</v>
      </c>
      <c r="V10" s="108">
        <v>1</v>
      </c>
      <c r="W10" s="108">
        <v>7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16</v>
      </c>
      <c r="E11" s="121">
        <v>8</v>
      </c>
      <c r="F11" s="121">
        <v>37</v>
      </c>
      <c r="G11" s="121"/>
      <c r="H11" s="121">
        <v>16</v>
      </c>
      <c r="I11" s="121">
        <v>11</v>
      </c>
      <c r="J11" s="121"/>
      <c r="K11" s="121">
        <v>1</v>
      </c>
      <c r="L11" s="121">
        <v>4</v>
      </c>
      <c r="M11" s="121"/>
      <c r="N11" s="121"/>
      <c r="O11" s="121">
        <v>8</v>
      </c>
      <c r="P11" s="121">
        <v>16</v>
      </c>
      <c r="Q11" s="121"/>
      <c r="R11" s="121">
        <v>15</v>
      </c>
      <c r="S11" s="121"/>
      <c r="T11" s="108"/>
      <c r="U11" s="108"/>
      <c r="V11" s="108">
        <v>1</v>
      </c>
      <c r="W11" s="108">
        <v>5</v>
      </c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7</v>
      </c>
      <c r="E12" s="121"/>
      <c r="F12" s="121">
        <v>7</v>
      </c>
      <c r="G12" s="121"/>
      <c r="H12" s="121">
        <v>7</v>
      </c>
      <c r="I12" s="121">
        <v>6</v>
      </c>
      <c r="J12" s="121"/>
      <c r="K12" s="121"/>
      <c r="L12" s="121">
        <v>1</v>
      </c>
      <c r="M12" s="121"/>
      <c r="N12" s="121"/>
      <c r="O12" s="121"/>
      <c r="P12" s="121"/>
      <c r="Q12" s="121"/>
      <c r="R12" s="121">
        <v>5</v>
      </c>
      <c r="S12" s="121"/>
      <c r="T12" s="108">
        <v>1</v>
      </c>
      <c r="U12" s="108"/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8</v>
      </c>
      <c r="E13" s="121">
        <v>1</v>
      </c>
      <c r="F13" s="121">
        <v>9</v>
      </c>
      <c r="G13" s="121"/>
      <c r="H13" s="121">
        <v>4</v>
      </c>
      <c r="I13" s="121">
        <v>3</v>
      </c>
      <c r="J13" s="121"/>
      <c r="K13" s="121"/>
      <c r="L13" s="121">
        <v>1</v>
      </c>
      <c r="M13" s="121"/>
      <c r="N13" s="121"/>
      <c r="O13" s="121">
        <v>5</v>
      </c>
      <c r="P13" s="121">
        <v>5</v>
      </c>
      <c r="Q13" s="121"/>
      <c r="R13" s="121">
        <v>3</v>
      </c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58</v>
      </c>
      <c r="C15" s="119" t="s">
        <v>123</v>
      </c>
      <c r="D15" s="121">
        <v>3</v>
      </c>
      <c r="E15" s="121"/>
      <c r="F15" s="121">
        <v>4</v>
      </c>
      <c r="G15" s="121"/>
      <c r="H15" s="121">
        <v>1</v>
      </c>
      <c r="I15" s="121">
        <v>1</v>
      </c>
      <c r="J15" s="121"/>
      <c r="K15" s="121"/>
      <c r="L15" s="121"/>
      <c r="M15" s="121"/>
      <c r="N15" s="121"/>
      <c r="O15" s="121">
        <v>2</v>
      </c>
      <c r="P15" s="121">
        <v>3</v>
      </c>
      <c r="Q15" s="121"/>
      <c r="R15" s="121">
        <v>1</v>
      </c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>
        <v>3</v>
      </c>
      <c r="E17" s="121"/>
      <c r="F17" s="121">
        <v>4</v>
      </c>
      <c r="G17" s="121"/>
      <c r="H17" s="121">
        <v>1</v>
      </c>
      <c r="I17" s="121">
        <v>1</v>
      </c>
      <c r="J17" s="121"/>
      <c r="K17" s="121"/>
      <c r="L17" s="121"/>
      <c r="M17" s="121"/>
      <c r="N17" s="121"/>
      <c r="O17" s="121">
        <v>2</v>
      </c>
      <c r="P17" s="121">
        <v>3</v>
      </c>
      <c r="Q17" s="121"/>
      <c r="R17" s="121">
        <v>1</v>
      </c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61</v>
      </c>
      <c r="C18" s="119" t="s">
        <v>126</v>
      </c>
      <c r="D18" s="121">
        <v>1</v>
      </c>
      <c r="E18" s="121">
        <v>1</v>
      </c>
      <c r="F18" s="121">
        <v>4</v>
      </c>
      <c r="G18" s="121"/>
      <c r="H18" s="121"/>
      <c r="I18" s="121"/>
      <c r="J18" s="121"/>
      <c r="K18" s="121"/>
      <c r="L18" s="121"/>
      <c r="M18" s="121"/>
      <c r="N18" s="121"/>
      <c r="O18" s="121">
        <v>2</v>
      </c>
      <c r="P18" s="121">
        <v>4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>
        <v>1</v>
      </c>
      <c r="F19" s="121">
        <v>4</v>
      </c>
      <c r="G19" s="121"/>
      <c r="H19" s="121"/>
      <c r="I19" s="121"/>
      <c r="J19" s="121"/>
      <c r="K19" s="121"/>
      <c r="L19" s="121"/>
      <c r="M19" s="121"/>
      <c r="N19" s="121"/>
      <c r="O19" s="121">
        <v>2</v>
      </c>
      <c r="P19" s="121">
        <v>4</v>
      </c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63</v>
      </c>
      <c r="C20" s="119" t="s">
        <v>128</v>
      </c>
      <c r="D20" s="121">
        <v>22</v>
      </c>
      <c r="E20" s="121">
        <v>2</v>
      </c>
      <c r="F20" s="121">
        <v>28</v>
      </c>
      <c r="G20" s="121"/>
      <c r="H20" s="121">
        <v>14</v>
      </c>
      <c r="I20" s="121">
        <v>9</v>
      </c>
      <c r="J20" s="121">
        <v>2</v>
      </c>
      <c r="K20" s="121"/>
      <c r="L20" s="121">
        <v>3</v>
      </c>
      <c r="M20" s="121"/>
      <c r="N20" s="121"/>
      <c r="O20" s="121">
        <v>10</v>
      </c>
      <c r="P20" s="121">
        <v>11</v>
      </c>
      <c r="Q20" s="121"/>
      <c r="R20" s="121">
        <v>8</v>
      </c>
      <c r="S20" s="121"/>
      <c r="T20" s="108">
        <v>1</v>
      </c>
      <c r="U20" s="108">
        <v>2</v>
      </c>
      <c r="V20" s="108"/>
      <c r="W20" s="108">
        <v>6</v>
      </c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>
        <v>8</v>
      </c>
      <c r="E24" s="121">
        <v>2</v>
      </c>
      <c r="F24" s="121">
        <v>14</v>
      </c>
      <c r="G24" s="121"/>
      <c r="H24" s="121">
        <v>7</v>
      </c>
      <c r="I24" s="121">
        <v>4</v>
      </c>
      <c r="J24" s="121"/>
      <c r="K24" s="121"/>
      <c r="L24" s="121">
        <v>3</v>
      </c>
      <c r="M24" s="121"/>
      <c r="N24" s="121"/>
      <c r="O24" s="121">
        <v>3</v>
      </c>
      <c r="P24" s="121">
        <v>4</v>
      </c>
      <c r="Q24" s="121"/>
      <c r="R24" s="121">
        <v>3</v>
      </c>
      <c r="S24" s="121"/>
      <c r="T24" s="108">
        <v>1</v>
      </c>
      <c r="U24" s="108"/>
      <c r="V24" s="108"/>
      <c r="W24" s="108">
        <v>6</v>
      </c>
      <c r="X24" s="108"/>
      <c r="Y24" s="108"/>
      <c r="Z24" s="59"/>
    </row>
    <row r="25" spans="1:26" ht="21">
      <c r="A25" s="109">
        <v>17</v>
      </c>
      <c r="B25" s="113" t="s">
        <v>68</v>
      </c>
      <c r="C25" s="119" t="s">
        <v>131</v>
      </c>
      <c r="D25" s="121">
        <v>166</v>
      </c>
      <c r="E25" s="121">
        <v>18</v>
      </c>
      <c r="F25" s="121">
        <v>227</v>
      </c>
      <c r="G25" s="121">
        <v>2</v>
      </c>
      <c r="H25" s="121">
        <v>113</v>
      </c>
      <c r="I25" s="121">
        <v>101</v>
      </c>
      <c r="J25" s="121">
        <v>6</v>
      </c>
      <c r="K25" s="121"/>
      <c r="L25" s="121">
        <v>5</v>
      </c>
      <c r="M25" s="121"/>
      <c r="N25" s="121">
        <v>1</v>
      </c>
      <c r="O25" s="121">
        <v>71</v>
      </c>
      <c r="P25" s="121">
        <v>79</v>
      </c>
      <c r="Q25" s="121">
        <v>2</v>
      </c>
      <c r="R25" s="121">
        <v>134</v>
      </c>
      <c r="S25" s="121"/>
      <c r="T25" s="108">
        <v>2</v>
      </c>
      <c r="U25" s="108">
        <v>6</v>
      </c>
      <c r="V25" s="108"/>
      <c r="W25" s="108">
        <v>5</v>
      </c>
      <c r="X25" s="108"/>
      <c r="Y25" s="108">
        <v>1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93</v>
      </c>
      <c r="E26" s="121">
        <v>5</v>
      </c>
      <c r="F26" s="121">
        <v>105</v>
      </c>
      <c r="G26" s="121"/>
      <c r="H26" s="121">
        <v>54</v>
      </c>
      <c r="I26" s="121">
        <v>52</v>
      </c>
      <c r="J26" s="121">
        <v>2</v>
      </c>
      <c r="K26" s="121"/>
      <c r="L26" s="121"/>
      <c r="M26" s="121"/>
      <c r="N26" s="121"/>
      <c r="O26" s="121">
        <v>44</v>
      </c>
      <c r="P26" s="121">
        <v>46</v>
      </c>
      <c r="Q26" s="121"/>
      <c r="R26" s="121">
        <v>57</v>
      </c>
      <c r="S26" s="121"/>
      <c r="T26" s="108"/>
      <c r="U26" s="108">
        <v>2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17</v>
      </c>
      <c r="E27" s="121">
        <v>2</v>
      </c>
      <c r="F27" s="121">
        <v>25</v>
      </c>
      <c r="G27" s="121"/>
      <c r="H27" s="121">
        <v>15</v>
      </c>
      <c r="I27" s="121">
        <v>15</v>
      </c>
      <c r="J27" s="121"/>
      <c r="K27" s="121"/>
      <c r="L27" s="121"/>
      <c r="M27" s="121"/>
      <c r="N27" s="121"/>
      <c r="O27" s="121">
        <v>4</v>
      </c>
      <c r="P27" s="121">
        <v>4</v>
      </c>
      <c r="Q27" s="121"/>
      <c r="R27" s="121">
        <v>21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16</v>
      </c>
      <c r="E28" s="121">
        <v>3</v>
      </c>
      <c r="F28" s="121">
        <v>38</v>
      </c>
      <c r="G28" s="121"/>
      <c r="H28" s="121">
        <v>14</v>
      </c>
      <c r="I28" s="121">
        <v>12</v>
      </c>
      <c r="J28" s="121"/>
      <c r="K28" s="121"/>
      <c r="L28" s="121">
        <v>1</v>
      </c>
      <c r="M28" s="121"/>
      <c r="N28" s="121">
        <v>1</v>
      </c>
      <c r="O28" s="121">
        <v>5</v>
      </c>
      <c r="P28" s="121">
        <v>5</v>
      </c>
      <c r="Q28" s="121"/>
      <c r="R28" s="121">
        <v>31</v>
      </c>
      <c r="S28" s="121"/>
      <c r="T28" s="108"/>
      <c r="U28" s="108"/>
      <c r="V28" s="108"/>
      <c r="W28" s="108">
        <v>1</v>
      </c>
      <c r="X28" s="108"/>
      <c r="Y28" s="108">
        <v>1</v>
      </c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5</v>
      </c>
      <c r="E29" s="121">
        <v>1</v>
      </c>
      <c r="F29" s="121">
        <v>15</v>
      </c>
      <c r="G29" s="121">
        <v>2</v>
      </c>
      <c r="H29" s="121">
        <v>3</v>
      </c>
      <c r="I29" s="121">
        <v>3</v>
      </c>
      <c r="J29" s="121"/>
      <c r="K29" s="121"/>
      <c r="L29" s="121"/>
      <c r="M29" s="121"/>
      <c r="N29" s="121"/>
      <c r="O29" s="121">
        <v>3</v>
      </c>
      <c r="P29" s="121">
        <v>9</v>
      </c>
      <c r="Q29" s="121">
        <v>2</v>
      </c>
      <c r="R29" s="121">
        <v>6</v>
      </c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21</v>
      </c>
      <c r="E30" s="121">
        <v>2</v>
      </c>
      <c r="F30" s="121">
        <v>23</v>
      </c>
      <c r="G30" s="121"/>
      <c r="H30" s="121">
        <v>15</v>
      </c>
      <c r="I30" s="121">
        <v>12</v>
      </c>
      <c r="J30" s="121">
        <v>1</v>
      </c>
      <c r="K30" s="121"/>
      <c r="L30" s="121">
        <v>2</v>
      </c>
      <c r="M30" s="121"/>
      <c r="N30" s="121"/>
      <c r="O30" s="121">
        <v>8</v>
      </c>
      <c r="P30" s="121">
        <v>8</v>
      </c>
      <c r="Q30" s="121"/>
      <c r="R30" s="121">
        <v>10</v>
      </c>
      <c r="S30" s="121"/>
      <c r="T30" s="108">
        <v>2</v>
      </c>
      <c r="U30" s="108">
        <v>1</v>
      </c>
      <c r="V30" s="108"/>
      <c r="W30" s="108">
        <v>2</v>
      </c>
      <c r="X30" s="108"/>
      <c r="Y30" s="108"/>
      <c r="Z30" s="59"/>
    </row>
    <row r="31" spans="1:26" ht="22.5">
      <c r="A31" s="109">
        <v>23</v>
      </c>
      <c r="B31" s="112" t="s">
        <v>74</v>
      </c>
      <c r="C31" s="108" t="s">
        <v>137</v>
      </c>
      <c r="D31" s="121">
        <v>10</v>
      </c>
      <c r="E31" s="121">
        <v>3</v>
      </c>
      <c r="F31" s="121">
        <v>13</v>
      </c>
      <c r="G31" s="121"/>
      <c r="H31" s="121">
        <v>10</v>
      </c>
      <c r="I31" s="121">
        <v>7</v>
      </c>
      <c r="J31" s="121">
        <v>2</v>
      </c>
      <c r="K31" s="121"/>
      <c r="L31" s="121">
        <v>1</v>
      </c>
      <c r="M31" s="121"/>
      <c r="N31" s="121"/>
      <c r="O31" s="121">
        <v>3</v>
      </c>
      <c r="P31" s="121">
        <v>3</v>
      </c>
      <c r="Q31" s="121"/>
      <c r="R31" s="121">
        <v>7</v>
      </c>
      <c r="S31" s="121"/>
      <c r="T31" s="108"/>
      <c r="U31" s="108">
        <v>2</v>
      </c>
      <c r="V31" s="108"/>
      <c r="W31" s="108">
        <v>1</v>
      </c>
      <c r="X31" s="108"/>
      <c r="Y31" s="108"/>
      <c r="Z31" s="59"/>
    </row>
    <row r="32" spans="1:26" ht="31.5">
      <c r="A32" s="109">
        <v>24</v>
      </c>
      <c r="B32" s="111" t="s">
        <v>75</v>
      </c>
      <c r="C32" s="119" t="s">
        <v>138</v>
      </c>
      <c r="D32" s="121">
        <v>29</v>
      </c>
      <c r="E32" s="121">
        <v>2</v>
      </c>
      <c r="F32" s="121">
        <v>52</v>
      </c>
      <c r="G32" s="121">
        <v>10</v>
      </c>
      <c r="H32" s="121">
        <v>17</v>
      </c>
      <c r="I32" s="121">
        <v>11</v>
      </c>
      <c r="J32" s="121">
        <v>2</v>
      </c>
      <c r="K32" s="121"/>
      <c r="L32" s="121">
        <v>3</v>
      </c>
      <c r="M32" s="121">
        <v>1</v>
      </c>
      <c r="N32" s="121"/>
      <c r="O32" s="121">
        <v>14</v>
      </c>
      <c r="P32" s="121">
        <v>30</v>
      </c>
      <c r="Q32" s="121">
        <v>10</v>
      </c>
      <c r="R32" s="121">
        <v>13</v>
      </c>
      <c r="S32" s="121"/>
      <c r="T32" s="108">
        <v>3</v>
      </c>
      <c r="U32" s="108">
        <v>2</v>
      </c>
      <c r="V32" s="108"/>
      <c r="W32" s="108">
        <v>3</v>
      </c>
      <c r="X32" s="108">
        <v>1</v>
      </c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>
        <v>1</v>
      </c>
      <c r="P33" s="121">
        <v>1</v>
      </c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77</v>
      </c>
      <c r="C34" s="108" t="s">
        <v>140</v>
      </c>
      <c r="D34" s="121">
        <v>13</v>
      </c>
      <c r="E34" s="121">
        <v>1</v>
      </c>
      <c r="F34" s="121">
        <v>16</v>
      </c>
      <c r="G34" s="121"/>
      <c r="H34" s="121">
        <v>9</v>
      </c>
      <c r="I34" s="121">
        <v>5</v>
      </c>
      <c r="J34" s="121">
        <v>2</v>
      </c>
      <c r="K34" s="121"/>
      <c r="L34" s="121">
        <v>2</v>
      </c>
      <c r="M34" s="121"/>
      <c r="N34" s="121"/>
      <c r="O34" s="121">
        <v>5</v>
      </c>
      <c r="P34" s="121">
        <v>6</v>
      </c>
      <c r="Q34" s="121"/>
      <c r="R34" s="121">
        <v>4</v>
      </c>
      <c r="S34" s="121"/>
      <c r="T34" s="108">
        <v>2</v>
      </c>
      <c r="U34" s="108">
        <v>2</v>
      </c>
      <c r="V34" s="108"/>
      <c r="W34" s="108">
        <v>2</v>
      </c>
      <c r="X34" s="108"/>
      <c r="Y34" s="108"/>
      <c r="Z34" s="59"/>
    </row>
    <row r="35" spans="1:26" ht="2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79</v>
      </c>
      <c r="C36" s="119" t="s">
        <v>142</v>
      </c>
      <c r="D36" s="121">
        <v>26</v>
      </c>
      <c r="E36" s="121">
        <v>1</v>
      </c>
      <c r="F36" s="121">
        <v>27</v>
      </c>
      <c r="G36" s="121"/>
      <c r="H36" s="121">
        <v>8</v>
      </c>
      <c r="I36" s="121">
        <v>6</v>
      </c>
      <c r="J36" s="121">
        <v>2</v>
      </c>
      <c r="K36" s="121"/>
      <c r="L36" s="121"/>
      <c r="M36" s="121"/>
      <c r="N36" s="121"/>
      <c r="O36" s="121">
        <v>19</v>
      </c>
      <c r="P36" s="121">
        <v>19</v>
      </c>
      <c r="Q36" s="121"/>
      <c r="R36" s="121">
        <v>6</v>
      </c>
      <c r="S36" s="121"/>
      <c r="T36" s="108"/>
      <c r="U36" s="108">
        <v>2</v>
      </c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>
        <v>2</v>
      </c>
      <c r="E40" s="121"/>
      <c r="F40" s="121">
        <v>7</v>
      </c>
      <c r="G40" s="121"/>
      <c r="H40" s="121">
        <v>1</v>
      </c>
      <c r="I40" s="121"/>
      <c r="J40" s="121">
        <v>1</v>
      </c>
      <c r="K40" s="121"/>
      <c r="L40" s="121"/>
      <c r="M40" s="121"/>
      <c r="N40" s="121"/>
      <c r="O40" s="121">
        <v>1</v>
      </c>
      <c r="P40" s="121">
        <v>6</v>
      </c>
      <c r="Q40" s="121"/>
      <c r="R40" s="121"/>
      <c r="S40" s="121"/>
      <c r="T40" s="108"/>
      <c r="U40" s="108">
        <v>1</v>
      </c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84</v>
      </c>
      <c r="C41" s="119" t="s">
        <v>145</v>
      </c>
      <c r="D41" s="121">
        <v>24</v>
      </c>
      <c r="E41" s="121">
        <v>6</v>
      </c>
      <c r="F41" s="121">
        <v>33</v>
      </c>
      <c r="G41" s="121">
        <v>3</v>
      </c>
      <c r="H41" s="121">
        <v>19</v>
      </c>
      <c r="I41" s="121">
        <v>13</v>
      </c>
      <c r="J41" s="121">
        <v>4</v>
      </c>
      <c r="K41" s="121"/>
      <c r="L41" s="121">
        <v>1</v>
      </c>
      <c r="M41" s="121"/>
      <c r="N41" s="121">
        <v>1</v>
      </c>
      <c r="O41" s="121">
        <v>11</v>
      </c>
      <c r="P41" s="121">
        <v>11</v>
      </c>
      <c r="Q41" s="121"/>
      <c r="R41" s="121">
        <v>16</v>
      </c>
      <c r="S41" s="121">
        <v>3</v>
      </c>
      <c r="T41" s="108"/>
      <c r="U41" s="108">
        <v>4</v>
      </c>
      <c r="V41" s="108"/>
      <c r="W41" s="108">
        <v>1</v>
      </c>
      <c r="X41" s="108"/>
      <c r="Y41" s="108">
        <v>1</v>
      </c>
      <c r="Z41" s="59"/>
    </row>
    <row r="42" spans="1:26" ht="33.75">
      <c r="A42" s="109">
        <v>34</v>
      </c>
      <c r="B42" s="112" t="s">
        <v>85</v>
      </c>
      <c r="C42" s="108" t="s">
        <v>146</v>
      </c>
      <c r="D42" s="121">
        <v>18</v>
      </c>
      <c r="E42" s="121">
        <v>4</v>
      </c>
      <c r="F42" s="121">
        <v>23</v>
      </c>
      <c r="G42" s="121"/>
      <c r="H42" s="121">
        <v>14</v>
      </c>
      <c r="I42" s="121">
        <v>10</v>
      </c>
      <c r="J42" s="121">
        <v>3</v>
      </c>
      <c r="K42" s="121"/>
      <c r="L42" s="121">
        <v>1</v>
      </c>
      <c r="M42" s="121"/>
      <c r="N42" s="121"/>
      <c r="O42" s="121">
        <v>8</v>
      </c>
      <c r="P42" s="121">
        <v>8</v>
      </c>
      <c r="Q42" s="121"/>
      <c r="R42" s="121">
        <v>11</v>
      </c>
      <c r="S42" s="121"/>
      <c r="T42" s="108"/>
      <c r="U42" s="108">
        <v>3</v>
      </c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6</v>
      </c>
      <c r="E43" s="121">
        <v>2</v>
      </c>
      <c r="F43" s="121">
        <v>10</v>
      </c>
      <c r="G43" s="121">
        <v>3</v>
      </c>
      <c r="H43" s="121">
        <v>5</v>
      </c>
      <c r="I43" s="121">
        <v>3</v>
      </c>
      <c r="J43" s="121">
        <v>1</v>
      </c>
      <c r="K43" s="121"/>
      <c r="L43" s="121"/>
      <c r="M43" s="121"/>
      <c r="N43" s="121">
        <v>1</v>
      </c>
      <c r="O43" s="121">
        <v>3</v>
      </c>
      <c r="P43" s="121">
        <v>3</v>
      </c>
      <c r="Q43" s="121"/>
      <c r="R43" s="121">
        <v>5</v>
      </c>
      <c r="S43" s="121">
        <v>3</v>
      </c>
      <c r="T43" s="108"/>
      <c r="U43" s="108">
        <v>1</v>
      </c>
      <c r="V43" s="108"/>
      <c r="W43" s="108"/>
      <c r="X43" s="108"/>
      <c r="Y43" s="108">
        <v>1</v>
      </c>
      <c r="Z43" s="59"/>
    </row>
    <row r="44" spans="1:26" ht="21">
      <c r="A44" s="109">
        <v>36</v>
      </c>
      <c r="B44" s="111" t="s">
        <v>87</v>
      </c>
      <c r="C44" s="119" t="s">
        <v>148</v>
      </c>
      <c r="D44" s="121">
        <v>16</v>
      </c>
      <c r="E44" s="121">
        <v>1</v>
      </c>
      <c r="F44" s="121">
        <v>18</v>
      </c>
      <c r="G44" s="121"/>
      <c r="H44" s="121">
        <v>8</v>
      </c>
      <c r="I44" s="121">
        <v>7</v>
      </c>
      <c r="J44" s="121">
        <v>1</v>
      </c>
      <c r="K44" s="121"/>
      <c r="L44" s="121"/>
      <c r="M44" s="121"/>
      <c r="N44" s="121"/>
      <c r="O44" s="121">
        <v>9</v>
      </c>
      <c r="P44" s="121">
        <v>9</v>
      </c>
      <c r="Q44" s="121"/>
      <c r="R44" s="121">
        <v>7</v>
      </c>
      <c r="S44" s="121"/>
      <c r="T44" s="108">
        <v>1</v>
      </c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10</v>
      </c>
      <c r="E45" s="121">
        <v>1</v>
      </c>
      <c r="F45" s="121">
        <v>11</v>
      </c>
      <c r="G45" s="121"/>
      <c r="H45" s="121">
        <v>5</v>
      </c>
      <c r="I45" s="121">
        <v>4</v>
      </c>
      <c r="J45" s="121">
        <v>1</v>
      </c>
      <c r="K45" s="121"/>
      <c r="L45" s="121"/>
      <c r="M45" s="121"/>
      <c r="N45" s="121"/>
      <c r="O45" s="121">
        <v>6</v>
      </c>
      <c r="P45" s="121">
        <v>6</v>
      </c>
      <c r="Q45" s="121"/>
      <c r="R45" s="121">
        <v>3</v>
      </c>
      <c r="S45" s="121"/>
      <c r="T45" s="108">
        <v>1</v>
      </c>
      <c r="U45" s="108">
        <v>1</v>
      </c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89</v>
      </c>
      <c r="C46" s="119" t="s">
        <v>150</v>
      </c>
      <c r="D46" s="121">
        <v>72</v>
      </c>
      <c r="E46" s="121">
        <v>10</v>
      </c>
      <c r="F46" s="121">
        <v>87</v>
      </c>
      <c r="G46" s="121"/>
      <c r="H46" s="121">
        <v>46</v>
      </c>
      <c r="I46" s="121">
        <v>30</v>
      </c>
      <c r="J46" s="121">
        <v>14</v>
      </c>
      <c r="K46" s="121">
        <v>1</v>
      </c>
      <c r="L46" s="121"/>
      <c r="M46" s="121"/>
      <c r="N46" s="121">
        <v>1</v>
      </c>
      <c r="O46" s="121">
        <v>36</v>
      </c>
      <c r="P46" s="121">
        <v>38</v>
      </c>
      <c r="Q46" s="121"/>
      <c r="R46" s="121">
        <v>31</v>
      </c>
      <c r="S46" s="121"/>
      <c r="T46" s="108"/>
      <c r="U46" s="108">
        <v>16</v>
      </c>
      <c r="V46" s="108">
        <v>1</v>
      </c>
      <c r="W46" s="108"/>
      <c r="X46" s="108"/>
      <c r="Y46" s="108">
        <v>1</v>
      </c>
      <c r="Z46" s="59"/>
    </row>
    <row r="47" spans="1:26" ht="31.5">
      <c r="A47" s="109">
        <v>39</v>
      </c>
      <c r="B47" s="111" t="s">
        <v>90</v>
      </c>
      <c r="C47" s="119" t="s">
        <v>151</v>
      </c>
      <c r="D47" s="121">
        <v>72</v>
      </c>
      <c r="E47" s="121">
        <v>10</v>
      </c>
      <c r="F47" s="121">
        <v>87</v>
      </c>
      <c r="G47" s="121"/>
      <c r="H47" s="121">
        <v>46</v>
      </c>
      <c r="I47" s="121">
        <v>30</v>
      </c>
      <c r="J47" s="121">
        <v>14</v>
      </c>
      <c r="K47" s="121">
        <v>1</v>
      </c>
      <c r="L47" s="121"/>
      <c r="M47" s="121"/>
      <c r="N47" s="121">
        <v>1</v>
      </c>
      <c r="O47" s="121">
        <v>36</v>
      </c>
      <c r="P47" s="121">
        <v>38</v>
      </c>
      <c r="Q47" s="121"/>
      <c r="R47" s="121">
        <v>31</v>
      </c>
      <c r="S47" s="121"/>
      <c r="T47" s="108"/>
      <c r="U47" s="108">
        <v>16</v>
      </c>
      <c r="V47" s="108">
        <v>1</v>
      </c>
      <c r="W47" s="108"/>
      <c r="X47" s="108"/>
      <c r="Y47" s="108">
        <v>1</v>
      </c>
      <c r="Z47" s="59"/>
    </row>
    <row r="48" spans="1:26" ht="45">
      <c r="A48" s="109">
        <v>40</v>
      </c>
      <c r="B48" s="115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92</v>
      </c>
      <c r="C49" s="108" t="s">
        <v>153</v>
      </c>
      <c r="D49" s="121">
        <v>16</v>
      </c>
      <c r="E49" s="121">
        <v>8</v>
      </c>
      <c r="F49" s="121">
        <v>28</v>
      </c>
      <c r="G49" s="121"/>
      <c r="H49" s="121">
        <v>14</v>
      </c>
      <c r="I49" s="121">
        <v>11</v>
      </c>
      <c r="J49" s="121">
        <v>3</v>
      </c>
      <c r="K49" s="121"/>
      <c r="L49" s="121"/>
      <c r="M49" s="121"/>
      <c r="N49" s="121"/>
      <c r="O49" s="121">
        <v>10</v>
      </c>
      <c r="P49" s="121">
        <v>11</v>
      </c>
      <c r="Q49" s="121"/>
      <c r="R49" s="121">
        <v>12</v>
      </c>
      <c r="S49" s="121"/>
      <c r="T49" s="108"/>
      <c r="U49" s="108">
        <v>5</v>
      </c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96</v>
      </c>
      <c r="C53" s="119" t="s">
        <v>156</v>
      </c>
      <c r="D53" s="121">
        <v>2</v>
      </c>
      <c r="E53" s="121">
        <v>1</v>
      </c>
      <c r="F53" s="121">
        <v>3</v>
      </c>
      <c r="G53" s="121"/>
      <c r="H53" s="121">
        <v>2</v>
      </c>
      <c r="I53" s="121">
        <v>1</v>
      </c>
      <c r="J53" s="121">
        <v>1</v>
      </c>
      <c r="K53" s="121"/>
      <c r="L53" s="121"/>
      <c r="M53" s="121"/>
      <c r="N53" s="121"/>
      <c r="O53" s="121">
        <v>1</v>
      </c>
      <c r="P53" s="121">
        <v>1</v>
      </c>
      <c r="Q53" s="121"/>
      <c r="R53" s="121">
        <v>1</v>
      </c>
      <c r="S53" s="121"/>
      <c r="T53" s="108"/>
      <c r="U53" s="108">
        <v>1</v>
      </c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99</v>
      </c>
      <c r="C56" s="119" t="s">
        <v>158</v>
      </c>
      <c r="D56" s="121">
        <v>23</v>
      </c>
      <c r="E56" s="121">
        <v>2</v>
      </c>
      <c r="F56" s="121">
        <v>44</v>
      </c>
      <c r="G56" s="121"/>
      <c r="H56" s="121">
        <v>17</v>
      </c>
      <c r="I56" s="121">
        <v>9</v>
      </c>
      <c r="J56" s="121">
        <v>4</v>
      </c>
      <c r="K56" s="121"/>
      <c r="L56" s="121">
        <v>4</v>
      </c>
      <c r="M56" s="121"/>
      <c r="N56" s="121"/>
      <c r="O56" s="121">
        <v>8</v>
      </c>
      <c r="P56" s="121">
        <v>15</v>
      </c>
      <c r="Q56" s="121"/>
      <c r="R56" s="121">
        <v>10</v>
      </c>
      <c r="S56" s="121"/>
      <c r="T56" s="108">
        <v>1</v>
      </c>
      <c r="U56" s="108">
        <v>6</v>
      </c>
      <c r="V56" s="108"/>
      <c r="W56" s="108">
        <v>12</v>
      </c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8</v>
      </c>
      <c r="E57" s="121">
        <v>1</v>
      </c>
      <c r="F57" s="121">
        <v>16</v>
      </c>
      <c r="G57" s="121"/>
      <c r="H57" s="121">
        <v>5</v>
      </c>
      <c r="I57" s="121">
        <v>3</v>
      </c>
      <c r="J57" s="121">
        <v>2</v>
      </c>
      <c r="K57" s="121"/>
      <c r="L57" s="121"/>
      <c r="M57" s="121"/>
      <c r="N57" s="121"/>
      <c r="O57" s="121">
        <v>4</v>
      </c>
      <c r="P57" s="121">
        <v>9</v>
      </c>
      <c r="Q57" s="121"/>
      <c r="R57" s="121">
        <v>5</v>
      </c>
      <c r="S57" s="121"/>
      <c r="T57" s="108"/>
      <c r="U57" s="108">
        <v>2</v>
      </c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3</v>
      </c>
      <c r="E58" s="121"/>
      <c r="F58" s="121">
        <v>4</v>
      </c>
      <c r="G58" s="121"/>
      <c r="H58" s="121">
        <v>3</v>
      </c>
      <c r="I58" s="121">
        <v>2</v>
      </c>
      <c r="J58" s="121"/>
      <c r="K58" s="121"/>
      <c r="L58" s="121">
        <v>1</v>
      </c>
      <c r="M58" s="121"/>
      <c r="N58" s="121"/>
      <c r="O58" s="121"/>
      <c r="P58" s="121"/>
      <c r="Q58" s="121"/>
      <c r="R58" s="121">
        <v>2</v>
      </c>
      <c r="S58" s="121"/>
      <c r="T58" s="108"/>
      <c r="U58" s="108"/>
      <c r="V58" s="108"/>
      <c r="W58" s="108">
        <v>2</v>
      </c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6</v>
      </c>
      <c r="E59" s="121"/>
      <c r="F59" s="121">
        <v>7</v>
      </c>
      <c r="G59" s="121"/>
      <c r="H59" s="121">
        <v>5</v>
      </c>
      <c r="I59" s="121">
        <v>4</v>
      </c>
      <c r="J59" s="121"/>
      <c r="K59" s="121"/>
      <c r="L59" s="121">
        <v>1</v>
      </c>
      <c r="M59" s="121"/>
      <c r="N59" s="121"/>
      <c r="O59" s="121">
        <v>1</v>
      </c>
      <c r="P59" s="121">
        <v>2</v>
      </c>
      <c r="Q59" s="121"/>
      <c r="R59" s="121">
        <v>3</v>
      </c>
      <c r="S59" s="121"/>
      <c r="T59" s="108">
        <v>1</v>
      </c>
      <c r="U59" s="108"/>
      <c r="V59" s="108"/>
      <c r="W59" s="108">
        <v>1</v>
      </c>
      <c r="X59" s="108"/>
      <c r="Y59" s="108"/>
      <c r="Z59" s="59"/>
    </row>
    <row r="60" spans="1:26" ht="22.5">
      <c r="A60" s="109">
        <v>52</v>
      </c>
      <c r="B60" s="115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105</v>
      </c>
      <c r="C62" s="119" t="s">
        <v>162</v>
      </c>
      <c r="D62" s="121">
        <v>8</v>
      </c>
      <c r="E62" s="121"/>
      <c r="F62" s="121">
        <v>8</v>
      </c>
      <c r="G62" s="121"/>
      <c r="H62" s="121">
        <v>4</v>
      </c>
      <c r="I62" s="121">
        <v>3</v>
      </c>
      <c r="J62" s="121">
        <v>1</v>
      </c>
      <c r="K62" s="121"/>
      <c r="L62" s="121"/>
      <c r="M62" s="121"/>
      <c r="N62" s="121"/>
      <c r="O62" s="121">
        <v>4</v>
      </c>
      <c r="P62" s="121">
        <v>4</v>
      </c>
      <c r="Q62" s="121"/>
      <c r="R62" s="121">
        <v>3</v>
      </c>
      <c r="S62" s="121"/>
      <c r="T62" s="108"/>
      <c r="U62" s="108">
        <v>1</v>
      </c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/>
      <c r="F65" s="121">
        <v>3</v>
      </c>
      <c r="G65" s="121"/>
      <c r="H65" s="121">
        <v>2</v>
      </c>
      <c r="I65" s="121">
        <v>1</v>
      </c>
      <c r="J65" s="121">
        <v>1</v>
      </c>
      <c r="K65" s="121"/>
      <c r="L65" s="121"/>
      <c r="M65" s="121"/>
      <c r="N65" s="121"/>
      <c r="O65" s="121">
        <v>1</v>
      </c>
      <c r="P65" s="121">
        <v>1</v>
      </c>
      <c r="Q65" s="121"/>
      <c r="R65" s="121">
        <v>1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109</v>
      </c>
      <c r="C66" s="119"/>
      <c r="D66" s="138">
        <f aca="true" t="shared" si="0" ref="D66:Y66">D9+D10+D15+D18+D20+D25+D32+D35+D36+D40+D41+D44+D46+D51+D53+D55+D56+D62+D63+D64+D65</f>
        <v>433</v>
      </c>
      <c r="E66" s="138">
        <f t="shared" si="0"/>
        <v>53</v>
      </c>
      <c r="F66" s="138">
        <f t="shared" si="0"/>
        <v>603</v>
      </c>
      <c r="G66" s="138">
        <f t="shared" si="0"/>
        <v>15</v>
      </c>
      <c r="H66" s="138">
        <f t="shared" si="0"/>
        <v>283</v>
      </c>
      <c r="I66" s="138">
        <f t="shared" si="0"/>
        <v>215</v>
      </c>
      <c r="J66" s="138">
        <f t="shared" si="0"/>
        <v>40</v>
      </c>
      <c r="K66" s="138">
        <f t="shared" si="0"/>
        <v>2</v>
      </c>
      <c r="L66" s="138">
        <f t="shared" si="0"/>
        <v>22</v>
      </c>
      <c r="M66" s="138">
        <f t="shared" si="0"/>
        <v>1</v>
      </c>
      <c r="N66" s="138">
        <f t="shared" si="0"/>
        <v>3</v>
      </c>
      <c r="O66" s="138">
        <f t="shared" si="0"/>
        <v>203</v>
      </c>
      <c r="P66" s="138">
        <f t="shared" si="0"/>
        <v>253</v>
      </c>
      <c r="Q66" s="138">
        <f t="shared" si="0"/>
        <v>12</v>
      </c>
      <c r="R66" s="138">
        <f t="shared" si="0"/>
        <v>256</v>
      </c>
      <c r="S66" s="138">
        <f t="shared" si="0"/>
        <v>3</v>
      </c>
      <c r="T66" s="138">
        <f t="shared" si="0"/>
        <v>10</v>
      </c>
      <c r="U66" s="138">
        <f t="shared" si="0"/>
        <v>44</v>
      </c>
      <c r="V66" s="138">
        <f t="shared" si="0"/>
        <v>2</v>
      </c>
      <c r="W66" s="138">
        <f t="shared" si="0"/>
        <v>34</v>
      </c>
      <c r="X66" s="138">
        <f t="shared" si="0"/>
        <v>1</v>
      </c>
      <c r="Y66" s="138">
        <f t="shared" si="0"/>
        <v>3</v>
      </c>
      <c r="Z66" s="59"/>
    </row>
    <row r="67" spans="1:26" ht="22.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111</v>
      </c>
      <c r="C68" s="108"/>
      <c r="D68" s="121">
        <v>2</v>
      </c>
      <c r="E68" s="121"/>
      <c r="F68" s="121">
        <v>2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>
        <v>1</v>
      </c>
      <c r="P68" s="121">
        <v>1</v>
      </c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8</v>
      </c>
      <c r="E70" s="121"/>
      <c r="F70" s="121">
        <v>8</v>
      </c>
      <c r="G70" s="121"/>
      <c r="H70" s="121">
        <v>7</v>
      </c>
      <c r="I70" s="121">
        <v>7</v>
      </c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>
        <v>7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4</v>
      </c>
      <c r="E71" s="121"/>
      <c r="F71" s="121">
        <v>15</v>
      </c>
      <c r="G71" s="121">
        <v>15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>
        <v>3</v>
      </c>
      <c r="P71" s="121">
        <v>12</v>
      </c>
      <c r="Q71" s="121">
        <v>12</v>
      </c>
      <c r="R71" s="121">
        <v>3</v>
      </c>
      <c r="S71" s="121">
        <v>3</v>
      </c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 horizontalCentered="1"/>
  <pageMargins left="0.3937007874015748" right="0.3937007874015748" top="0.3937007874015748" bottom="0.5905511811023623" header="0.3937007874015748" footer="0.3937007874015748"/>
  <pageSetup firstPageNumber="1" useFirstPageNumber="1" fitToHeight="83" fitToWidth="1" horizontalDpi="600" verticalDpi="600" orientation="landscape" pageOrder="overThenDown" paperSize="9" scale="53" r:id="rId1"/>
  <headerFooter alignWithMargins="0">
    <oddFooter>&amp;L69217790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workbookViewId="0" topLeftCell="A1">
      <selection activeCell="A1" sqref="A1:E27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138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135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>
        <v>3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15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8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5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144813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1457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>
        <v>2</v>
      </c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49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83" r:id="rId1"/>
  <headerFooter alignWithMargins="0">
    <oddFooter>&amp;L69217790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="40" zoomScaleNormal="40" workbookViewId="0" topLeftCell="A1">
      <selection activeCell="A1" sqref="A1:R3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19</v>
      </c>
      <c r="C14" s="163">
        <v>528530</v>
      </c>
      <c r="D14" s="163"/>
      <c r="E14" s="163"/>
      <c r="F14" s="163">
        <v>6</v>
      </c>
      <c r="G14" s="163">
        <v>3</v>
      </c>
      <c r="H14" s="163"/>
      <c r="I14" s="163"/>
      <c r="J14" s="163">
        <v>16</v>
      </c>
      <c r="K14" s="163">
        <v>19</v>
      </c>
      <c r="L14" s="163"/>
      <c r="M14" s="163">
        <v>114</v>
      </c>
      <c r="N14" s="163">
        <v>2</v>
      </c>
      <c r="O14" s="163"/>
      <c r="P14" s="163">
        <v>77</v>
      </c>
      <c r="Q14" s="163">
        <v>74</v>
      </c>
      <c r="R14" s="163">
        <v>3</v>
      </c>
      <c r="S14" s="59"/>
    </row>
    <row r="15" spans="1:19" ht="18.75" customHeight="1">
      <c r="A15" s="173" t="s">
        <v>220</v>
      </c>
      <c r="B15" s="163">
        <v>2</v>
      </c>
      <c r="C15" s="163">
        <v>1360</v>
      </c>
      <c r="D15" s="163">
        <v>4</v>
      </c>
      <c r="E15" s="163">
        <v>27</v>
      </c>
      <c r="F15" s="163"/>
      <c r="G15" s="163"/>
      <c r="H15" s="163"/>
      <c r="I15" s="163">
        <v>53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3.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24</v>
      </c>
      <c r="H21" s="163">
        <v>14</v>
      </c>
      <c r="I21" s="163"/>
      <c r="J21" s="163">
        <v>38</v>
      </c>
      <c r="K21" s="163">
        <v>15</v>
      </c>
      <c r="L21" s="163">
        <v>15</v>
      </c>
      <c r="M21" s="163">
        <v>8</v>
      </c>
      <c r="N21" s="163"/>
      <c r="O21" s="121">
        <v>332175</v>
      </c>
      <c r="P21" s="121">
        <v>332175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9</v>
      </c>
      <c r="H22" s="163">
        <v>6</v>
      </c>
      <c r="I22" s="163"/>
      <c r="J22" s="163">
        <v>15</v>
      </c>
      <c r="K22" s="163">
        <v>15</v>
      </c>
      <c r="L22" s="163"/>
      <c r="M22" s="163"/>
      <c r="N22" s="163"/>
      <c r="O22" s="121">
        <v>326175</v>
      </c>
      <c r="P22" s="121">
        <v>326175</v>
      </c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>
        <v>3</v>
      </c>
      <c r="I26" s="163"/>
      <c r="J26" s="163">
        <v>3</v>
      </c>
      <c r="K26" s="163"/>
      <c r="L26" s="163"/>
      <c r="M26" s="163">
        <v>3</v>
      </c>
      <c r="N26" s="163"/>
      <c r="O26" s="121">
        <v>6000</v>
      </c>
      <c r="P26" s="121">
        <v>6000</v>
      </c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67</v>
      </c>
      <c r="H28" s="163">
        <v>61</v>
      </c>
      <c r="I28" s="163"/>
      <c r="J28" s="163">
        <v>128</v>
      </c>
      <c r="K28" s="163"/>
      <c r="L28" s="163">
        <v>1</v>
      </c>
      <c r="M28" s="163">
        <v>127</v>
      </c>
      <c r="N28" s="163">
        <v>23</v>
      </c>
      <c r="O28" s="121">
        <v>3501967</v>
      </c>
      <c r="P28" s="121">
        <v>1167310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6</v>
      </c>
      <c r="H30" s="163">
        <v>4</v>
      </c>
      <c r="I30" s="163"/>
      <c r="J30" s="163">
        <v>10</v>
      </c>
      <c r="K30" s="163">
        <v>1</v>
      </c>
      <c r="L30" s="163">
        <v>9</v>
      </c>
      <c r="M30" s="163"/>
      <c r="N30" s="163">
        <v>12</v>
      </c>
      <c r="O30" s="121">
        <v>13685448</v>
      </c>
      <c r="P30" s="121">
        <v>13685448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 aca="true" t="shared" si="0" ref="G31:P31">G21+G28+G29+G30</f>
        <v>97</v>
      </c>
      <c r="H31" s="239">
        <f t="shared" si="0"/>
        <v>79</v>
      </c>
      <c r="I31" s="239">
        <f t="shared" si="0"/>
        <v>0</v>
      </c>
      <c r="J31" s="239">
        <f t="shared" si="0"/>
        <v>176</v>
      </c>
      <c r="K31" s="239">
        <f t="shared" si="0"/>
        <v>16</v>
      </c>
      <c r="L31" s="239">
        <f t="shared" si="0"/>
        <v>25</v>
      </c>
      <c r="M31" s="239">
        <f t="shared" si="0"/>
        <v>135</v>
      </c>
      <c r="N31" s="239">
        <f t="shared" si="0"/>
        <v>35</v>
      </c>
      <c r="O31" s="239">
        <f t="shared" si="0"/>
        <v>17519590</v>
      </c>
      <c r="P31" s="239">
        <f t="shared" si="0"/>
        <v>15184933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 horizontalCentered="1"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scale="67" r:id="rId1"/>
  <headerFooter alignWithMargins="0">
    <oddFooter>&amp;L69217790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zoomScale="55" zoomScaleNormal="55" workbookViewId="0" topLeftCell="A1">
      <selection activeCell="A1" sqref="A1:K4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286</v>
      </c>
      <c r="C10" s="221" t="s">
        <v>315</v>
      </c>
      <c r="D10" s="163"/>
      <c r="E10" s="163">
        <v>1</v>
      </c>
      <c r="F10" s="163"/>
      <c r="G10" s="163">
        <v>1</v>
      </c>
      <c r="H10" s="163">
        <v>1</v>
      </c>
      <c r="I10" s="163"/>
      <c r="J10" s="163">
        <v>1</v>
      </c>
      <c r="K10" s="163"/>
      <c r="L10" s="272"/>
    </row>
    <row r="11" spans="1:12" ht="22.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>
        <v>2</v>
      </c>
      <c r="E12" s="163"/>
      <c r="F12" s="163"/>
      <c r="G12" s="163">
        <v>2</v>
      </c>
      <c r="H12" s="163">
        <v>1</v>
      </c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 aca="true" t="shared" si="0" ref="D13:K13">SUM(D5:D12)</f>
        <v>2</v>
      </c>
      <c r="E13" s="239">
        <f t="shared" si="0"/>
        <v>1</v>
      </c>
      <c r="F13" s="239">
        <f t="shared" si="0"/>
        <v>0</v>
      </c>
      <c r="G13" s="239">
        <f t="shared" si="0"/>
        <v>3</v>
      </c>
      <c r="H13" s="239">
        <f t="shared" si="0"/>
        <v>2</v>
      </c>
      <c r="I13" s="239">
        <f t="shared" si="0"/>
        <v>0</v>
      </c>
      <c r="J13" s="239">
        <f t="shared" si="0"/>
        <v>1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15</v>
      </c>
      <c r="E37" s="108">
        <v>4</v>
      </c>
      <c r="F37" s="108"/>
      <c r="G37" s="108">
        <v>19</v>
      </c>
      <c r="H37" s="108">
        <v>7</v>
      </c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>
        <v>10</v>
      </c>
      <c r="E38" s="108">
        <v>3</v>
      </c>
      <c r="F38" s="108"/>
      <c r="G38" s="108">
        <v>13</v>
      </c>
      <c r="H38" s="108">
        <v>4</v>
      </c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>
        <v>5</v>
      </c>
      <c r="E39" s="108">
        <v>1</v>
      </c>
      <c r="F39" s="108"/>
      <c r="G39" s="108">
        <v>6</v>
      </c>
      <c r="H39" s="108">
        <v>3</v>
      </c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 horizontalCentered="1"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scale="78" r:id="rId1"/>
  <headerFooter alignWithMargins="0">
    <oddFooter>&amp;L69217790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55" zoomScaleNormal="55" workbookViewId="0" topLeftCell="A1">
      <selection activeCell="A1" sqref="A1:Q18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N3:N5"/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6:C6"/>
    <mergeCell ref="B15:C15"/>
    <mergeCell ref="Q3:Q5"/>
    <mergeCell ref="B13:C13"/>
    <mergeCell ref="G2:G5"/>
    <mergeCell ref="I4:I5"/>
    <mergeCell ref="L2:L5"/>
    <mergeCell ref="B14:C14"/>
    <mergeCell ref="B7:C7"/>
    <mergeCell ref="O3:O5"/>
    <mergeCell ref="A17:G17"/>
    <mergeCell ref="B12:C12"/>
    <mergeCell ref="B8:C8"/>
    <mergeCell ref="B10:C10"/>
    <mergeCell ref="B11:C11"/>
    <mergeCell ref="B9:C9"/>
  </mergeCells>
  <printOptions horizontalCentered="1"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scale="94" r:id="rId1"/>
  <headerFooter alignWithMargins="0">
    <oddFooter>&amp;L69217790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0" zoomScaleNormal="70" workbookViewId="0" topLeftCell="A1">
      <selection activeCell="A1" sqref="A1:I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>
        <v>1</v>
      </c>
      <c r="E4" s="163"/>
      <c r="F4" s="163"/>
      <c r="G4" s="163"/>
      <c r="H4" s="163"/>
      <c r="I4" s="163">
        <v>1</v>
      </c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3</v>
      </c>
      <c r="E5" s="163"/>
      <c r="F5" s="163"/>
      <c r="G5" s="163">
        <v>1</v>
      </c>
      <c r="H5" s="163">
        <v>1</v>
      </c>
      <c r="I5" s="163">
        <v>2</v>
      </c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>
        <v>2</v>
      </c>
      <c r="E15" s="163"/>
      <c r="F15" s="163"/>
      <c r="G15" s="163">
        <v>2</v>
      </c>
      <c r="H15" s="163">
        <v>1</v>
      </c>
      <c r="I15" s="163"/>
      <c r="J15" s="59"/>
      <c r="K15" s="16"/>
    </row>
    <row r="16" spans="1:11" ht="22.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 aca="true" t="shared" si="0" ref="D18:I18">SUM(D4:D17)</f>
        <v>6</v>
      </c>
      <c r="E18" s="239">
        <f t="shared" si="0"/>
        <v>0</v>
      </c>
      <c r="F18" s="239">
        <f t="shared" si="0"/>
        <v>0</v>
      </c>
      <c r="G18" s="239">
        <f t="shared" si="0"/>
        <v>3</v>
      </c>
      <c r="H18" s="239">
        <f t="shared" si="0"/>
        <v>2</v>
      </c>
      <c r="I18" s="239">
        <f t="shared" si="0"/>
        <v>3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401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402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 horizontalCentered="1"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scale="84" r:id="rId1"/>
  <headerFooter alignWithMargins="0">
    <oddFooter>&amp;L69217790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cp:lastPrinted>2014-01-17T08:32:18Z</cp:lastPrinted>
  <dcterms:modified xsi:type="dcterms:W3CDTF">2014-01-17T08:33:03Z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1_257_4.13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69217790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